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20" windowWidth="1942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233" i="1"/>
  <c r="A233"/>
  <c r="L232"/>
  <c r="J232"/>
  <c r="I232"/>
  <c r="H232"/>
  <c r="G232"/>
  <c r="F232"/>
  <c r="A223"/>
  <c r="L233"/>
  <c r="J233"/>
  <c r="I233"/>
  <c r="H233"/>
  <c r="G233"/>
  <c r="F233"/>
  <c r="B214"/>
  <c r="A214"/>
  <c r="B204"/>
  <c r="A204"/>
  <c r="B195"/>
  <c r="A195"/>
  <c r="B185"/>
  <c r="A185"/>
  <c r="B176"/>
  <c r="A176"/>
  <c r="B166"/>
  <c r="A166"/>
  <c r="B157"/>
  <c r="A157"/>
  <c r="B147"/>
  <c r="A147"/>
  <c r="B138"/>
  <c r="A138"/>
  <c r="B128"/>
  <c r="A128"/>
  <c r="L127"/>
  <c r="J127"/>
  <c r="I127"/>
  <c r="H127"/>
  <c r="G127"/>
  <c r="F127"/>
  <c r="B119"/>
  <c r="A119"/>
  <c r="L118"/>
  <c r="J118"/>
  <c r="I118"/>
  <c r="H118"/>
  <c r="G118"/>
  <c r="F118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H89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H70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J234" s="1"/>
  <c r="I13"/>
  <c r="I24" s="1"/>
  <c r="H13"/>
  <c r="G13"/>
  <c r="G24" s="1"/>
  <c r="F13"/>
  <c r="F24" s="1"/>
  <c r="G234" l="1"/>
  <c r="L234"/>
  <c r="F234"/>
  <c r="I100"/>
  <c r="H100"/>
  <c r="I81"/>
  <c r="H81"/>
  <c r="H24"/>
  <c r="H234" s="1"/>
  <c r="I234" l="1"/>
</calcChain>
</file>

<file path=xl/sharedStrings.xml><?xml version="1.0" encoding="utf-8"?>
<sst xmlns="http://schemas.openxmlformats.org/spreadsheetml/2006/main" count="247" uniqueCount="64">
  <si>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</si>
  <si>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</si>
  <si>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</si>
  <si>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</si>
  <si>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</si>
  <si>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</si>
  <si>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</si>
  <si>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</si>
  <si>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</si>
  <si>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</si>
  <si>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</si>
  <si>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</si>
  <si>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</si>
  <si>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</si>
  <si>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</si>
  <si>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</si>
  <si>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</si>
  <si>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</si>
  <si>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</si>
  <si>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</si>
  <si>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</si>
  <si>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</si>
  <si>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</si>
  <si>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</si>
  <si>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</si>
  <si>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</si>
  <si>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</si>
  <si>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</si>
  <si>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</si>
  <si>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</si>
  <si>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</si>
  <si>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</si>
  <si>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</si>
  <si>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</si>
  <si>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</si>
  <si>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</si>
  <si>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</si>
  <si>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</si>
  <si>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</si>
  <si>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щи со сметаной на к/б</t>
  </si>
  <si>
    <t>рис отварной</t>
  </si>
  <si>
    <t>котлета с подливом</t>
  </si>
  <si>
    <t>Чай с лимоном</t>
  </si>
  <si>
    <t>Хлеб пшеничный</t>
  </si>
  <si>
    <t>Хлеб ржаной</t>
  </si>
  <si>
    <t>суп с рыбными консервами</t>
  </si>
  <si>
    <t>макароны отварные</t>
  </si>
  <si>
    <t>курица тушенная с овощами в томате</t>
  </si>
  <si>
    <t>компот из кураги</t>
  </si>
  <si>
    <t>Каша рисовая молочная</t>
  </si>
  <si>
    <t>Кофейный напиток на сгущеном молоке</t>
  </si>
  <si>
    <t>Бутерброд с сыром</t>
  </si>
  <si>
    <t>салат с капусты с зеленым горошком</t>
  </si>
  <si>
    <t>суп гороховый</t>
  </si>
  <si>
    <t>Рыба тушенная с овощами</t>
  </si>
  <si>
    <t>Картофельное пюре</t>
  </si>
  <si>
    <t>чай с сахаром</t>
  </si>
  <si>
    <t>Рассольник на к/б</t>
  </si>
  <si>
    <t>каша гречневая</t>
  </si>
  <si>
    <t>бифшштекс с подливом</t>
  </si>
  <si>
    <t>компот из сухофруктов</t>
  </si>
  <si>
    <t>макароны отварные с сыром</t>
  </si>
  <si>
    <t>Йогурт</t>
  </si>
  <si>
    <t>Бутерброд с маслом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</si>
</sst>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796875" defaultRowHeight="12.5"/>
  <cols>
    <col min="1" max="1" width="4.7265625" style="2" customWidth="1"/>
    <col min="2" max="2" width="5.26953125" style="2" customWidth="1"/>
    <col min="3" max="3" width="9.1796875" style="1"/>
    <col min="4" max="4" width="11.5429687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6.816406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>
      <c r="A1" s="1" t="s">
        <v>7</v>
      </c>
      <c r="C1" s="51"/>
      <c r="D1" s="52"/>
      <c r="E1" s="52"/>
      <c r="F1" s="12" t="s">
        <v>16</v>
      </c>
      <c r="G1" s="2" t="s">
        <v>17</v>
      </c>
      <c r="H1" s="53"/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/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4</v>
      </c>
      <c r="I3" s="48">
        <v>12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1.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4.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4.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4.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5">
      <c r="A15" s="23"/>
      <c r="B15" s="15"/>
      <c r="C15" s="11"/>
      <c r="D15" s="7" t="s">
        <v>27</v>
      </c>
      <c r="E15" s="42" t="s">
        <v>39</v>
      </c>
      <c r="F15" s="43">
        <v>200</v>
      </c>
      <c r="G15" s="43">
        <v>61</v>
      </c>
      <c r="H15" s="43">
        <v>1</v>
      </c>
      <c r="I15" s="43">
        <v>4</v>
      </c>
      <c r="J15" s="43">
        <v>28</v>
      </c>
      <c r="K15" s="44">
        <v>142</v>
      </c>
      <c r="L15" s="43">
        <v>23.1</v>
      </c>
    </row>
    <row r="16" spans="1:12" ht="14.5">
      <c r="A16" s="23"/>
      <c r="B16" s="15"/>
      <c r="C16" s="11"/>
      <c r="D16" s="7" t="s">
        <v>28</v>
      </c>
      <c r="E16" s="42" t="s">
        <v>40</v>
      </c>
      <c r="F16" s="43">
        <v>200</v>
      </c>
      <c r="G16" s="43">
        <v>12</v>
      </c>
      <c r="H16" s="43">
        <v>20</v>
      </c>
      <c r="I16" s="43">
        <v>10</v>
      </c>
      <c r="J16" s="43">
        <v>597</v>
      </c>
      <c r="K16" s="44">
        <v>240</v>
      </c>
      <c r="L16" s="43">
        <v>13.17</v>
      </c>
    </row>
    <row r="17" spans="1:12" ht="14.5">
      <c r="A17" s="23"/>
      <c r="B17" s="15"/>
      <c r="C17" s="11"/>
      <c r="D17" s="7" t="s">
        <v>29</v>
      </c>
      <c r="E17" s="42" t="s">
        <v>41</v>
      </c>
      <c r="F17" s="43">
        <v>80</v>
      </c>
      <c r="G17" s="43">
        <v>16</v>
      </c>
      <c r="H17" s="43">
        <v>11</v>
      </c>
      <c r="I17" s="43">
        <v>2</v>
      </c>
      <c r="J17" s="43">
        <v>163</v>
      </c>
      <c r="K17" s="44">
        <v>381</v>
      </c>
      <c r="L17" s="43">
        <v>22.93</v>
      </c>
    </row>
    <row r="18" spans="1:12" ht="14.5">
      <c r="A18" s="23"/>
      <c r="B18" s="15"/>
      <c r="C18" s="11"/>
      <c r="D18" s="7" t="s">
        <v>30</v>
      </c>
      <c r="E18" s="42" t="s">
        <v>42</v>
      </c>
      <c r="F18" s="43">
        <v>200</v>
      </c>
      <c r="G18" s="43">
        <v>27</v>
      </c>
      <c r="H18" s="43">
        <v>0</v>
      </c>
      <c r="I18" s="43">
        <v>0</v>
      </c>
      <c r="J18" s="43">
        <v>0</v>
      </c>
      <c r="K18" s="44">
        <v>494</v>
      </c>
      <c r="L18" s="43">
        <v>4.4000000000000004</v>
      </c>
    </row>
    <row r="19" spans="1:12" ht="14.5">
      <c r="A19" s="23"/>
      <c r="B19" s="15"/>
      <c r="C19" s="11"/>
      <c r="D19" s="7" t="s">
        <v>31</v>
      </c>
      <c r="E19" s="42" t="s">
        <v>43</v>
      </c>
      <c r="F19" s="43">
        <v>50</v>
      </c>
      <c r="G19" s="43">
        <v>118</v>
      </c>
      <c r="H19" s="43">
        <v>4</v>
      </c>
      <c r="I19" s="43">
        <v>0</v>
      </c>
      <c r="J19" s="43">
        <v>10</v>
      </c>
      <c r="K19" s="44">
        <v>108</v>
      </c>
      <c r="L19" s="43">
        <v>2.9</v>
      </c>
    </row>
    <row r="20" spans="1:12" ht="14.5">
      <c r="A20" s="23"/>
      <c r="B20" s="15"/>
      <c r="C20" s="11"/>
      <c r="D20" s="7" t="s">
        <v>32</v>
      </c>
      <c r="E20" s="42" t="s">
        <v>44</v>
      </c>
      <c r="F20" s="43">
        <v>20</v>
      </c>
      <c r="G20" s="43">
        <v>52</v>
      </c>
      <c r="H20" s="43">
        <v>2</v>
      </c>
      <c r="I20" s="43">
        <v>0</v>
      </c>
      <c r="J20" s="43">
        <v>10</v>
      </c>
      <c r="K20" s="44">
        <v>109</v>
      </c>
      <c r="L20" s="43">
        <v>1.5</v>
      </c>
    </row>
    <row r="21" spans="1:12" ht="14.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5">
      <c r="A23" s="24"/>
      <c r="B23" s="17"/>
      <c r="C23" s="8"/>
      <c r="D23" s="18" t="s">
        <v>33</v>
      </c>
      <c r="E23" s="9"/>
      <c r="F23" s="19">
        <f>SUM(F14:F22)</f>
        <v>750</v>
      </c>
      <c r="G23" s="19">
        <f t="shared" ref="G23:J23" si="2">SUM(G14:G22)</f>
        <v>286</v>
      </c>
      <c r="H23" s="19">
        <f t="shared" si="2"/>
        <v>38</v>
      </c>
      <c r="I23" s="19">
        <f t="shared" si="2"/>
        <v>16</v>
      </c>
      <c r="J23" s="19">
        <f t="shared" si="2"/>
        <v>808</v>
      </c>
      <c r="K23" s="25"/>
      <c r="L23" s="19">
        <f t="shared" ref="L23" si="3">SUM(L14:L22)</f>
        <v>68</v>
      </c>
    </row>
    <row r="24" spans="1:12" ht="14.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750</v>
      </c>
      <c r="G24" s="32">
        <f t="shared" ref="G24:J24" si="4">G13+G23</f>
        <v>286</v>
      </c>
      <c r="H24" s="32">
        <f t="shared" si="4"/>
        <v>38</v>
      </c>
      <c r="I24" s="32">
        <f t="shared" si="4"/>
        <v>16</v>
      </c>
      <c r="J24" s="32">
        <f t="shared" si="4"/>
        <v>808</v>
      </c>
      <c r="K24" s="32"/>
      <c r="L24" s="32">
        <f t="shared" ref="L24" si="5">L13+L23</f>
        <v>68</v>
      </c>
    </row>
    <row r="25" spans="1:12" ht="14.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4.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4.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4.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4.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5">
      <c r="A34" s="14"/>
      <c r="B34" s="15"/>
      <c r="C34" s="11"/>
      <c r="D34" s="7" t="s">
        <v>27</v>
      </c>
      <c r="E34" s="42" t="s">
        <v>45</v>
      </c>
      <c r="F34" s="43">
        <v>200</v>
      </c>
      <c r="G34" s="43">
        <v>1</v>
      </c>
      <c r="H34" s="43">
        <v>4</v>
      </c>
      <c r="I34" s="43">
        <v>4</v>
      </c>
      <c r="J34" s="43">
        <v>24</v>
      </c>
      <c r="K34" s="44">
        <v>153</v>
      </c>
      <c r="L34" s="43">
        <v>19.13</v>
      </c>
    </row>
    <row r="35" spans="1:12" ht="14.5">
      <c r="A35" s="14"/>
      <c r="B35" s="15"/>
      <c r="C35" s="11"/>
      <c r="D35" s="7" t="s">
        <v>28</v>
      </c>
      <c r="E35" s="42" t="s">
        <v>46</v>
      </c>
      <c r="F35" s="43">
        <v>200</v>
      </c>
      <c r="G35" s="43">
        <v>7</v>
      </c>
      <c r="H35" s="43">
        <v>1</v>
      </c>
      <c r="I35" s="43">
        <v>39</v>
      </c>
      <c r="J35" s="43">
        <v>193</v>
      </c>
      <c r="K35" s="44">
        <v>244</v>
      </c>
      <c r="L35" s="43">
        <v>10.53</v>
      </c>
    </row>
    <row r="36" spans="1:12" ht="14.5">
      <c r="A36" s="14"/>
      <c r="B36" s="15"/>
      <c r="C36" s="11"/>
      <c r="D36" s="7" t="s">
        <v>29</v>
      </c>
      <c r="E36" s="42" t="s">
        <v>47</v>
      </c>
      <c r="F36" s="43">
        <v>80</v>
      </c>
      <c r="G36" s="43">
        <v>14</v>
      </c>
      <c r="H36" s="43">
        <v>13</v>
      </c>
      <c r="I36" s="43">
        <v>4</v>
      </c>
      <c r="J36" s="43">
        <v>192</v>
      </c>
      <c r="K36" s="44">
        <v>388</v>
      </c>
      <c r="L36" s="43">
        <v>26.14</v>
      </c>
    </row>
    <row r="37" spans="1:12" ht="14.5">
      <c r="A37" s="14"/>
      <c r="B37" s="15"/>
      <c r="C37" s="11"/>
      <c r="D37" s="7" t="s">
        <v>30</v>
      </c>
      <c r="E37" s="42" t="s">
        <v>48</v>
      </c>
      <c r="F37" s="43">
        <v>200</v>
      </c>
      <c r="G37" s="43">
        <v>0</v>
      </c>
      <c r="H37" s="43">
        <v>0</v>
      </c>
      <c r="I37" s="43">
        <v>20</v>
      </c>
      <c r="J37" s="43">
        <v>81</v>
      </c>
      <c r="K37" s="44">
        <v>512</v>
      </c>
      <c r="L37" s="43">
        <v>7.8</v>
      </c>
    </row>
    <row r="38" spans="1:12" ht="14.5">
      <c r="A38" s="14"/>
      <c r="B38" s="15"/>
      <c r="C38" s="11"/>
      <c r="D38" s="7" t="s">
        <v>31</v>
      </c>
      <c r="E38" s="42" t="s">
        <v>43</v>
      </c>
      <c r="F38" s="43">
        <v>50</v>
      </c>
      <c r="G38" s="43">
        <v>4</v>
      </c>
      <c r="H38" s="43">
        <v>0</v>
      </c>
      <c r="I38" s="43">
        <v>10</v>
      </c>
      <c r="J38" s="43">
        <v>118</v>
      </c>
      <c r="K38" s="44">
        <v>108</v>
      </c>
      <c r="L38" s="43">
        <v>2.9</v>
      </c>
    </row>
    <row r="39" spans="1:12" ht="14.5">
      <c r="A39" s="14"/>
      <c r="B39" s="15"/>
      <c r="C39" s="11"/>
      <c r="D39" s="7" t="s">
        <v>32</v>
      </c>
      <c r="E39" s="42" t="s">
        <v>44</v>
      </c>
      <c r="F39" s="43">
        <v>20</v>
      </c>
      <c r="G39" s="43">
        <v>2</v>
      </c>
      <c r="H39" s="43">
        <v>0</v>
      </c>
      <c r="I39" s="43">
        <v>10</v>
      </c>
      <c r="J39" s="43">
        <v>52</v>
      </c>
      <c r="K39" s="44">
        <v>109</v>
      </c>
      <c r="L39" s="43">
        <v>1.5</v>
      </c>
    </row>
    <row r="40" spans="1:12" ht="14.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5">
      <c r="A42" s="16"/>
      <c r="B42" s="17"/>
      <c r="C42" s="8"/>
      <c r="D42" s="18" t="s">
        <v>33</v>
      </c>
      <c r="E42" s="9"/>
      <c r="F42" s="19">
        <f>SUM(F33:F41)</f>
        <v>750</v>
      </c>
      <c r="G42" s="19">
        <f t="shared" ref="G42" si="10">SUM(G33:G41)</f>
        <v>28</v>
      </c>
      <c r="H42" s="19">
        <f t="shared" ref="H42" si="11">SUM(H33:H41)</f>
        <v>18</v>
      </c>
      <c r="I42" s="19">
        <f t="shared" ref="I42" si="12">SUM(I33:I41)</f>
        <v>87</v>
      </c>
      <c r="J42" s="19">
        <f t="shared" ref="J42:L42" si="13">SUM(J33:J41)</f>
        <v>660</v>
      </c>
      <c r="K42" s="25"/>
      <c r="L42" s="19">
        <f t="shared" si="13"/>
        <v>68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750</v>
      </c>
      <c r="G43" s="32">
        <f t="shared" ref="G43" si="14">G32+G42</f>
        <v>28</v>
      </c>
      <c r="H43" s="32">
        <f t="shared" ref="H43" si="15">H32+H42</f>
        <v>18</v>
      </c>
      <c r="I43" s="32">
        <f t="shared" ref="I43" si="16">I32+I42</f>
        <v>87</v>
      </c>
      <c r="J43" s="32">
        <f t="shared" ref="J43:L43" si="17">J32+J42</f>
        <v>660</v>
      </c>
      <c r="K43" s="32"/>
      <c r="L43" s="32">
        <f t="shared" si="17"/>
        <v>68</v>
      </c>
    </row>
    <row r="44" spans="1:12" ht="14.5">
      <c r="A44" s="20">
        <v>1</v>
      </c>
      <c r="B44" s="21">
        <v>3</v>
      </c>
      <c r="C44" s="22" t="s">
        <v>20</v>
      </c>
      <c r="D44" s="5" t="s">
        <v>21</v>
      </c>
      <c r="E44" s="39" t="s">
        <v>49</v>
      </c>
      <c r="F44" s="40">
        <v>200</v>
      </c>
      <c r="G44" s="40">
        <v>4</v>
      </c>
      <c r="H44" s="40">
        <v>7</v>
      </c>
      <c r="I44" s="40">
        <v>24</v>
      </c>
      <c r="J44" s="40">
        <v>172</v>
      </c>
      <c r="K44" s="41">
        <v>268</v>
      </c>
      <c r="L44" s="40">
        <v>23.42</v>
      </c>
    </row>
    <row r="45" spans="1:12" ht="14.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5">
      <c r="A46" s="23"/>
      <c r="B46" s="15"/>
      <c r="C46" s="11"/>
      <c r="D46" s="7" t="s">
        <v>22</v>
      </c>
      <c r="E46" s="42" t="s">
        <v>50</v>
      </c>
      <c r="F46" s="43">
        <v>200</v>
      </c>
      <c r="G46" s="43">
        <v>3</v>
      </c>
      <c r="H46" s="43">
        <v>2</v>
      </c>
      <c r="I46" s="43">
        <v>21</v>
      </c>
      <c r="J46" s="43">
        <v>113</v>
      </c>
      <c r="K46" s="44">
        <v>502</v>
      </c>
      <c r="L46" s="43">
        <v>8.64</v>
      </c>
    </row>
    <row r="47" spans="1:12" ht="14.5">
      <c r="A47" s="23"/>
      <c r="B47" s="15"/>
      <c r="C47" s="11"/>
      <c r="D47" s="7" t="s">
        <v>23</v>
      </c>
      <c r="E47" s="42" t="s">
        <v>51</v>
      </c>
      <c r="F47" s="43">
        <v>100</v>
      </c>
      <c r="G47" s="43">
        <v>10</v>
      </c>
      <c r="H47" s="43">
        <v>2</v>
      </c>
      <c r="I47" s="43">
        <v>56</v>
      </c>
      <c r="J47" s="43">
        <v>142</v>
      </c>
      <c r="K47" s="44">
        <v>90</v>
      </c>
      <c r="L47" s="43">
        <v>35.94</v>
      </c>
    </row>
    <row r="48" spans="1:12" ht="14.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17</v>
      </c>
      <c r="H51" s="19">
        <f t="shared" ref="H51" si="19">SUM(H44:H50)</f>
        <v>11</v>
      </c>
      <c r="I51" s="19">
        <f t="shared" ref="I51" si="20">SUM(I44:I50)</f>
        <v>101</v>
      </c>
      <c r="J51" s="19">
        <f t="shared" ref="J51:L51" si="21">SUM(J44:J50)</f>
        <v>427</v>
      </c>
      <c r="K51" s="25"/>
      <c r="L51" s="19">
        <f t="shared" si="21"/>
        <v>68</v>
      </c>
    </row>
    <row r="52" spans="1:12" ht="14.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500</v>
      </c>
      <c r="G62" s="32">
        <f t="shared" ref="G62" si="26">G51+G61</f>
        <v>17</v>
      </c>
      <c r="H62" s="32">
        <f t="shared" ref="H62" si="27">H51+H61</f>
        <v>11</v>
      </c>
      <c r="I62" s="32">
        <f t="shared" ref="I62" si="28">I51+I61</f>
        <v>101</v>
      </c>
      <c r="J62" s="32">
        <f t="shared" ref="J62:L62" si="29">J51+J61</f>
        <v>427</v>
      </c>
      <c r="K62" s="32"/>
      <c r="L62" s="32">
        <f t="shared" si="29"/>
        <v>68</v>
      </c>
    </row>
    <row r="63" spans="1:12" ht="14.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4.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4.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4.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52</v>
      </c>
      <c r="F71" s="43">
        <v>80</v>
      </c>
      <c r="G71" s="43">
        <v>2</v>
      </c>
      <c r="H71" s="43">
        <v>10</v>
      </c>
      <c r="I71" s="43">
        <v>10</v>
      </c>
      <c r="J71" s="43">
        <v>136</v>
      </c>
      <c r="K71" s="44">
        <v>1</v>
      </c>
      <c r="L71" s="43">
        <v>7.45</v>
      </c>
    </row>
    <row r="72" spans="1:12" ht="14.5">
      <c r="A72" s="23"/>
      <c r="B72" s="15"/>
      <c r="C72" s="11"/>
      <c r="D72" s="7" t="s">
        <v>27</v>
      </c>
      <c r="E72" s="42" t="s">
        <v>53</v>
      </c>
      <c r="F72" s="43">
        <v>200</v>
      </c>
      <c r="G72" s="43">
        <v>2</v>
      </c>
      <c r="H72" s="43">
        <v>5</v>
      </c>
      <c r="I72" s="43">
        <v>16</v>
      </c>
      <c r="J72" s="43">
        <v>121</v>
      </c>
      <c r="K72" s="44">
        <v>144</v>
      </c>
      <c r="L72" s="43">
        <v>16.02</v>
      </c>
    </row>
    <row r="73" spans="1:12" ht="14.5">
      <c r="A73" s="23"/>
      <c r="B73" s="15"/>
      <c r="C73" s="11"/>
      <c r="D73" s="7" t="s">
        <v>28</v>
      </c>
      <c r="E73" s="42" t="s">
        <v>54</v>
      </c>
      <c r="F73" s="43">
        <v>50</v>
      </c>
      <c r="G73" s="43">
        <v>13</v>
      </c>
      <c r="H73" s="43">
        <v>7</v>
      </c>
      <c r="I73" s="43">
        <v>6</v>
      </c>
      <c r="J73" s="43">
        <v>133</v>
      </c>
      <c r="K73" s="44">
        <v>343</v>
      </c>
      <c r="L73" s="43">
        <v>20.39</v>
      </c>
    </row>
    <row r="74" spans="1:12" ht="14.5">
      <c r="A74" s="23"/>
      <c r="B74" s="15"/>
      <c r="C74" s="11"/>
      <c r="D74" s="7" t="s">
        <v>29</v>
      </c>
      <c r="E74" s="42" t="s">
        <v>55</v>
      </c>
      <c r="F74" s="43">
        <v>150</v>
      </c>
      <c r="G74" s="43">
        <v>3</v>
      </c>
      <c r="H74" s="43">
        <v>7</v>
      </c>
      <c r="I74" s="43">
        <v>17</v>
      </c>
      <c r="J74" s="43">
        <v>138</v>
      </c>
      <c r="K74" s="44">
        <v>429</v>
      </c>
      <c r="L74" s="43">
        <v>16.940000000000001</v>
      </c>
    </row>
    <row r="75" spans="1:12" ht="14.5">
      <c r="A75" s="23"/>
      <c r="B75" s="15"/>
      <c r="C75" s="11"/>
      <c r="D75" s="7" t="s">
        <v>30</v>
      </c>
      <c r="E75" s="42" t="s">
        <v>56</v>
      </c>
      <c r="F75" s="43">
        <v>200</v>
      </c>
      <c r="G75" s="43">
        <v>1</v>
      </c>
      <c r="H75" s="43">
        <v>0</v>
      </c>
      <c r="I75" s="43">
        <v>5</v>
      </c>
      <c r="J75" s="43">
        <v>5</v>
      </c>
      <c r="K75" s="44">
        <v>231</v>
      </c>
      <c r="L75" s="43">
        <v>2.8</v>
      </c>
    </row>
    <row r="76" spans="1:12" ht="14.5">
      <c r="A76" s="23"/>
      <c r="B76" s="15"/>
      <c r="C76" s="11"/>
      <c r="D76" s="7" t="s">
        <v>31</v>
      </c>
      <c r="E76" s="42" t="s">
        <v>43</v>
      </c>
      <c r="F76" s="43">
        <v>50</v>
      </c>
      <c r="G76" s="43">
        <v>4</v>
      </c>
      <c r="H76" s="43">
        <v>0</v>
      </c>
      <c r="I76" s="43">
        <v>10</v>
      </c>
      <c r="J76" s="43">
        <v>118</v>
      </c>
      <c r="K76" s="44">
        <v>108</v>
      </c>
      <c r="L76" s="43">
        <v>2.9</v>
      </c>
    </row>
    <row r="77" spans="1:12" ht="14.5">
      <c r="A77" s="23"/>
      <c r="B77" s="15"/>
      <c r="C77" s="11"/>
      <c r="D77" s="7" t="s">
        <v>32</v>
      </c>
      <c r="E77" s="42" t="s">
        <v>44</v>
      </c>
      <c r="F77" s="43">
        <v>20</v>
      </c>
      <c r="G77" s="43">
        <v>2</v>
      </c>
      <c r="H77" s="43">
        <v>0</v>
      </c>
      <c r="I77" s="43">
        <v>10</v>
      </c>
      <c r="J77" s="43">
        <v>52</v>
      </c>
      <c r="K77" s="44">
        <v>109</v>
      </c>
      <c r="L77" s="43">
        <v>1.5</v>
      </c>
    </row>
    <row r="78" spans="1:12" ht="14.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5">
      <c r="A80" s="24"/>
      <c r="B80" s="17"/>
      <c r="C80" s="8"/>
      <c r="D80" s="18" t="s">
        <v>33</v>
      </c>
      <c r="E80" s="9"/>
      <c r="F80" s="19">
        <f>SUM(F71:F79)</f>
        <v>750</v>
      </c>
      <c r="G80" s="19">
        <f t="shared" ref="G80" si="34">SUM(G71:G79)</f>
        <v>27</v>
      </c>
      <c r="H80" s="19">
        <f t="shared" ref="H80" si="35">SUM(H71:H79)</f>
        <v>29</v>
      </c>
      <c r="I80" s="19">
        <f t="shared" ref="I80" si="36">SUM(I71:I79)</f>
        <v>74</v>
      </c>
      <c r="J80" s="19">
        <f t="shared" ref="J80:L80" si="37">SUM(J71:J79)</f>
        <v>703</v>
      </c>
      <c r="K80" s="25"/>
      <c r="L80" s="19">
        <f t="shared" si="37"/>
        <v>68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750</v>
      </c>
      <c r="G81" s="32">
        <f t="shared" ref="G81" si="38">G70+G80</f>
        <v>27</v>
      </c>
      <c r="H81" s="32">
        <f t="shared" ref="H81" si="39">H70+H80</f>
        <v>29</v>
      </c>
      <c r="I81" s="32">
        <f t="shared" ref="I81" si="40">I70+I80</f>
        <v>74</v>
      </c>
      <c r="J81" s="32">
        <f t="shared" ref="J81:L81" si="41">J70+J80</f>
        <v>703</v>
      </c>
      <c r="K81" s="32"/>
      <c r="L81" s="32">
        <f t="shared" si="41"/>
        <v>68</v>
      </c>
    </row>
    <row r="82" spans="1:12" ht="14.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4.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5">
      <c r="A91" s="23"/>
      <c r="B91" s="15"/>
      <c r="C91" s="11"/>
      <c r="D91" s="7" t="s">
        <v>27</v>
      </c>
      <c r="E91" s="42" t="s">
        <v>57</v>
      </c>
      <c r="F91" s="43">
        <v>200</v>
      </c>
      <c r="G91" s="43">
        <v>2</v>
      </c>
      <c r="H91" s="43">
        <v>5</v>
      </c>
      <c r="I91" s="43">
        <v>14</v>
      </c>
      <c r="J91" s="43">
        <v>109</v>
      </c>
      <c r="K91" s="44">
        <v>133</v>
      </c>
      <c r="L91" s="43">
        <v>22.54</v>
      </c>
    </row>
    <row r="92" spans="1:12" ht="14.5">
      <c r="A92" s="23"/>
      <c r="B92" s="15"/>
      <c r="C92" s="11"/>
      <c r="D92" s="7" t="s">
        <v>28</v>
      </c>
      <c r="E92" s="42" t="s">
        <v>58</v>
      </c>
      <c r="F92" s="43">
        <v>200</v>
      </c>
      <c r="G92" s="43">
        <v>11</v>
      </c>
      <c r="H92" s="43">
        <v>10</v>
      </c>
      <c r="I92" s="43">
        <v>49</v>
      </c>
      <c r="J92" s="43">
        <v>337</v>
      </c>
      <c r="K92" s="44">
        <v>37</v>
      </c>
      <c r="L92" s="43">
        <v>11.23</v>
      </c>
    </row>
    <row r="93" spans="1:12" ht="14.5">
      <c r="A93" s="23"/>
      <c r="B93" s="15"/>
      <c r="C93" s="11"/>
      <c r="D93" s="7" t="s">
        <v>29</v>
      </c>
      <c r="E93" s="42" t="s">
        <v>59</v>
      </c>
      <c r="F93" s="43">
        <v>80</v>
      </c>
      <c r="G93" s="43">
        <v>16</v>
      </c>
      <c r="H93" s="43">
        <v>10</v>
      </c>
      <c r="I93" s="43">
        <v>2</v>
      </c>
      <c r="J93" s="43">
        <v>163</v>
      </c>
      <c r="K93" s="44">
        <v>371</v>
      </c>
      <c r="L93" s="43">
        <v>25.23</v>
      </c>
    </row>
    <row r="94" spans="1:12" ht="14.5">
      <c r="A94" s="23"/>
      <c r="B94" s="15"/>
      <c r="C94" s="11"/>
      <c r="D94" s="7" t="s">
        <v>30</v>
      </c>
      <c r="E94" s="42" t="s">
        <v>60</v>
      </c>
      <c r="F94" s="43">
        <v>200</v>
      </c>
      <c r="G94" s="43">
        <v>1</v>
      </c>
      <c r="H94" s="43">
        <v>0</v>
      </c>
      <c r="I94" s="43">
        <v>81</v>
      </c>
      <c r="J94" s="43">
        <v>0</v>
      </c>
      <c r="K94" s="44">
        <v>508</v>
      </c>
      <c r="L94" s="43">
        <v>4.5999999999999996</v>
      </c>
    </row>
    <row r="95" spans="1:12" ht="14.5">
      <c r="A95" s="23"/>
      <c r="B95" s="15"/>
      <c r="C95" s="11"/>
      <c r="D95" s="7" t="s">
        <v>31</v>
      </c>
      <c r="E95" s="42" t="s">
        <v>43</v>
      </c>
      <c r="F95" s="43">
        <v>50</v>
      </c>
      <c r="G95" s="43">
        <v>4</v>
      </c>
      <c r="H95" s="43">
        <v>0</v>
      </c>
      <c r="I95" s="43">
        <v>10</v>
      </c>
      <c r="J95" s="43">
        <v>118</v>
      </c>
      <c r="K95" s="44">
        <v>108</v>
      </c>
      <c r="L95" s="43">
        <v>2.9</v>
      </c>
    </row>
    <row r="96" spans="1:12" ht="14.5">
      <c r="A96" s="23"/>
      <c r="B96" s="15"/>
      <c r="C96" s="11"/>
      <c r="D96" s="7" t="s">
        <v>32</v>
      </c>
      <c r="E96" s="42" t="s">
        <v>44</v>
      </c>
      <c r="F96" s="43">
        <v>20</v>
      </c>
      <c r="G96" s="43">
        <v>2</v>
      </c>
      <c r="H96" s="43">
        <v>0</v>
      </c>
      <c r="I96" s="43">
        <v>10</v>
      </c>
      <c r="J96" s="43">
        <v>52</v>
      </c>
      <c r="K96" s="44">
        <v>109</v>
      </c>
      <c r="L96" s="43">
        <v>1.5</v>
      </c>
    </row>
    <row r="97" spans="1:12" ht="14.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5">
      <c r="A99" s="24"/>
      <c r="B99" s="17"/>
      <c r="C99" s="8"/>
      <c r="D99" s="18" t="s">
        <v>33</v>
      </c>
      <c r="E99" s="9"/>
      <c r="F99" s="19">
        <f>SUM(F90:F98)</f>
        <v>750</v>
      </c>
      <c r="G99" s="19">
        <f t="shared" ref="G99" si="46">SUM(G90:G98)</f>
        <v>36</v>
      </c>
      <c r="H99" s="19">
        <f t="shared" ref="H99" si="47">SUM(H90:H98)</f>
        <v>25</v>
      </c>
      <c r="I99" s="19">
        <f t="shared" ref="I99" si="48">SUM(I90:I98)</f>
        <v>166</v>
      </c>
      <c r="J99" s="19">
        <f t="shared" ref="J99:L99" si="49">SUM(J90:J98)</f>
        <v>779</v>
      </c>
      <c r="K99" s="25"/>
      <c r="L99" s="19">
        <f t="shared" si="49"/>
        <v>68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750</v>
      </c>
      <c r="G100" s="32">
        <f t="shared" ref="G100" si="50">G89+G99</f>
        <v>36</v>
      </c>
      <c r="H100" s="32">
        <f t="shared" ref="H100" si="51">H89+H99</f>
        <v>25</v>
      </c>
      <c r="I100" s="32">
        <f t="shared" ref="I100" si="52">I89+I99</f>
        <v>166</v>
      </c>
      <c r="J100" s="32">
        <f t="shared" ref="J100:L100" si="53">J89+J99</f>
        <v>779</v>
      </c>
      <c r="K100" s="32"/>
      <c r="L100" s="32">
        <f t="shared" si="53"/>
        <v>68</v>
      </c>
    </row>
    <row r="101" spans="1:12" ht="14.5">
      <c r="A101" s="20">
        <v>1</v>
      </c>
      <c r="B101" s="21">
        <v>6</v>
      </c>
      <c r="C101" s="22" t="s">
        <v>20</v>
      </c>
      <c r="D101" s="5" t="s">
        <v>21</v>
      </c>
      <c r="E101" s="39" t="s">
        <v>61</v>
      </c>
      <c r="F101" s="40">
        <v>230</v>
      </c>
      <c r="G101" s="40">
        <v>12</v>
      </c>
      <c r="H101" s="40">
        <v>10</v>
      </c>
      <c r="I101" s="40">
        <v>34</v>
      </c>
      <c r="J101" s="40">
        <v>275</v>
      </c>
      <c r="K101" s="41">
        <v>295</v>
      </c>
      <c r="L101" s="40">
        <v>24.7</v>
      </c>
    </row>
    <row r="102" spans="1:12" ht="14.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5">
      <c r="A103" s="23"/>
      <c r="B103" s="15"/>
      <c r="C103" s="11"/>
      <c r="D103" s="7" t="s">
        <v>22</v>
      </c>
      <c r="E103" s="42" t="s">
        <v>62</v>
      </c>
      <c r="F103" s="43">
        <v>200</v>
      </c>
      <c r="G103" s="43">
        <v>10</v>
      </c>
      <c r="H103" s="43">
        <v>6</v>
      </c>
      <c r="I103" s="43">
        <v>17</v>
      </c>
      <c r="J103" s="43">
        <v>174</v>
      </c>
      <c r="K103" s="44">
        <v>517</v>
      </c>
      <c r="L103" s="43">
        <v>26</v>
      </c>
    </row>
    <row r="104" spans="1:12" ht="14.5">
      <c r="A104" s="23"/>
      <c r="B104" s="15"/>
      <c r="C104" s="11"/>
      <c r="D104" s="7" t="s">
        <v>23</v>
      </c>
      <c r="E104" s="42" t="s">
        <v>63</v>
      </c>
      <c r="F104" s="43">
        <v>70</v>
      </c>
      <c r="G104" s="43">
        <v>4</v>
      </c>
      <c r="H104" s="43">
        <v>1</v>
      </c>
      <c r="I104" s="43">
        <v>25</v>
      </c>
      <c r="J104" s="43">
        <v>118</v>
      </c>
      <c r="K104" s="44">
        <v>81</v>
      </c>
      <c r="L104" s="43">
        <v>17.3</v>
      </c>
    </row>
    <row r="105" spans="1:12" ht="14.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26</v>
      </c>
      <c r="H108" s="19">
        <f t="shared" si="54"/>
        <v>17</v>
      </c>
      <c r="I108" s="19">
        <f t="shared" si="54"/>
        <v>76</v>
      </c>
      <c r="J108" s="19">
        <f t="shared" si="54"/>
        <v>567</v>
      </c>
      <c r="K108" s="25"/>
      <c r="L108" s="19">
        <f t="shared" ref="L108" si="55">SUM(L101:L107)</f>
        <v>68</v>
      </c>
    </row>
    <row r="109" spans="1:12" ht="14.5">
      <c r="A109" s="26">
        <f>A101</f>
        <v>1</v>
      </c>
      <c r="B109" s="13">
        <v>6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>SUM(G109:G117)</f>
        <v>0</v>
      </c>
      <c r="H118" s="19">
        <f t="shared" ref="H118:J118" si="56">SUM(H109:H117)</f>
        <v>0</v>
      </c>
      <c r="I118" s="19">
        <f t="shared" si="56"/>
        <v>0</v>
      </c>
      <c r="J118" s="19">
        <f t="shared" si="56"/>
        <v>0</v>
      </c>
      <c r="K118" s="25"/>
      <c r="L118" s="19">
        <f>SUM(L109:L117)</f>
        <v>0</v>
      </c>
    </row>
    <row r="119" spans="1:12" ht="15.75" customHeight="1">
      <c r="A119" s="29">
        <f>A101</f>
        <v>1</v>
      </c>
      <c r="B119" s="30">
        <f>B101</f>
        <v>6</v>
      </c>
      <c r="C119" s="54" t="s">
        <v>4</v>
      </c>
      <c r="D119" s="55"/>
      <c r="E119" s="31"/>
      <c r="F119" s="32">
        <f>F108+F118</f>
        <v>500</v>
      </c>
      <c r="G119" s="32">
        <f t="shared" ref="G119:J119" si="57">G108+G118</f>
        <v>26</v>
      </c>
      <c r="H119" s="32">
        <f t="shared" si="57"/>
        <v>17</v>
      </c>
      <c r="I119" s="32">
        <f t="shared" si="57"/>
        <v>76</v>
      </c>
      <c r="J119" s="32">
        <f t="shared" si="57"/>
        <v>567</v>
      </c>
      <c r="K119" s="32"/>
      <c r="L119" s="32">
        <f t="shared" ref="L119" si="58">L108+L118</f>
        <v>68</v>
      </c>
    </row>
    <row r="120" spans="1:12" ht="14.5">
      <c r="A120" s="20">
        <v>2</v>
      </c>
      <c r="B120" s="21">
        <v>1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5">
      <c r="A121" s="23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5">
      <c r="A122" s="23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5">
      <c r="A123" s="23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5">
      <c r="A124" s="23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5">
      <c r="A125" s="23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5">
      <c r="A126" s="23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5">
      <c r="A127" s="24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59">SUM(G120:G126)</f>
        <v>0</v>
      </c>
      <c r="H127" s="19">
        <f t="shared" si="59"/>
        <v>0</v>
      </c>
      <c r="I127" s="19">
        <f t="shared" si="59"/>
        <v>0</v>
      </c>
      <c r="J127" s="19">
        <f t="shared" si="59"/>
        <v>0</v>
      </c>
      <c r="K127" s="25"/>
      <c r="L127" s="19">
        <f t="shared" ref="L127" si="60">SUM(L120:L126)</f>
        <v>0</v>
      </c>
    </row>
    <row r="128" spans="1:12" ht="14.5">
      <c r="A128" s="26">
        <f>A120</f>
        <v>2</v>
      </c>
      <c r="B128" s="13">
        <f>B120</f>
        <v>1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5">
      <c r="A129" s="23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5">
      <c r="A130" s="23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5">
      <c r="A131" s="23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5">
      <c r="A132" s="23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5">
      <c r="A133" s="23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5">
      <c r="A134" s="23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5">
      <c r="A135" s="23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5">
      <c r="A136" s="23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5">
      <c r="A137" s="24"/>
      <c r="B137" s="17"/>
      <c r="C137" s="8"/>
      <c r="D137" s="18" t="s">
        <v>33</v>
      </c>
      <c r="E137" s="9"/>
      <c r="F137" s="19"/>
      <c r="G137" s="19"/>
      <c r="H137" s="19"/>
      <c r="I137" s="19"/>
      <c r="J137" s="19"/>
      <c r="K137" s="25"/>
      <c r="L137" s="19"/>
    </row>
    <row r="138" spans="1:12" ht="14.5">
      <c r="A138" s="29">
        <f>A120</f>
        <v>2</v>
      </c>
      <c r="B138" s="30">
        <f>B120</f>
        <v>1</v>
      </c>
      <c r="C138" s="54" t="s">
        <v>4</v>
      </c>
      <c r="D138" s="55"/>
      <c r="E138" s="31"/>
      <c r="F138" s="32"/>
      <c r="G138" s="32"/>
      <c r="H138" s="32"/>
      <c r="I138" s="32"/>
      <c r="J138" s="32"/>
      <c r="K138" s="32"/>
      <c r="L138" s="32"/>
    </row>
    <row r="139" spans="1:12" ht="14.5">
      <c r="A139" s="14">
        <v>2</v>
      </c>
      <c r="B139" s="15">
        <v>2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5">
      <c r="A140" s="14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5">
      <c r="A141" s="14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4.5">
      <c r="A142" s="14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5">
      <c r="A143" s="14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5">
      <c r="A144" s="14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5">
      <c r="A145" s="14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5">
      <c r="A146" s="16"/>
      <c r="B146" s="17"/>
      <c r="C146" s="8"/>
      <c r="D146" s="18" t="s">
        <v>33</v>
      </c>
      <c r="E146" s="9"/>
      <c r="F146" s="19"/>
      <c r="G146" s="19"/>
      <c r="H146" s="19"/>
      <c r="I146" s="19"/>
      <c r="J146" s="19"/>
      <c r="K146" s="25"/>
      <c r="L146" s="19"/>
    </row>
    <row r="147" spans="1:12" ht="14.5">
      <c r="A147" s="13">
        <f>A139</f>
        <v>2</v>
      </c>
      <c r="B147" s="13">
        <f>B139</f>
        <v>2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5">
      <c r="A148" s="14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5">
      <c r="A149" s="14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5">
      <c r="A150" s="14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5">
      <c r="A151" s="14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5">
      <c r="A152" s="14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5">
      <c r="A153" s="14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5">
      <c r="A154" s="14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5">
      <c r="A155" s="14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5">
      <c r="A156" s="16"/>
      <c r="B156" s="17"/>
      <c r="C156" s="8"/>
      <c r="D156" s="18" t="s">
        <v>33</v>
      </c>
      <c r="E156" s="9"/>
      <c r="F156" s="19"/>
      <c r="G156" s="19"/>
      <c r="H156" s="19"/>
      <c r="I156" s="19"/>
      <c r="J156" s="19"/>
      <c r="K156" s="25"/>
      <c r="L156" s="19"/>
    </row>
    <row r="157" spans="1:12" ht="14.5">
      <c r="A157" s="33">
        <f>A139</f>
        <v>2</v>
      </c>
      <c r="B157" s="33">
        <f>B139</f>
        <v>2</v>
      </c>
      <c r="C157" s="54" t="s">
        <v>4</v>
      </c>
      <c r="D157" s="55"/>
      <c r="E157" s="31"/>
      <c r="F157" s="32"/>
      <c r="G157" s="32"/>
      <c r="H157" s="32"/>
      <c r="I157" s="32"/>
      <c r="J157" s="32"/>
      <c r="K157" s="32"/>
      <c r="L157" s="32"/>
    </row>
    <row r="158" spans="1:12" ht="14.5">
      <c r="A158" s="20">
        <v>2</v>
      </c>
      <c r="B158" s="21">
        <v>3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.75" customHeight="1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5">
      <c r="A165" s="24"/>
      <c r="B165" s="17"/>
      <c r="C165" s="8"/>
      <c r="D165" s="18" t="s">
        <v>33</v>
      </c>
      <c r="E165" s="9"/>
      <c r="F165" s="19"/>
      <c r="G165" s="19"/>
      <c r="H165" s="19"/>
      <c r="I165" s="19"/>
      <c r="J165" s="19"/>
      <c r="K165" s="25"/>
      <c r="L165" s="19"/>
    </row>
    <row r="166" spans="1:12" ht="14.5">
      <c r="A166" s="26">
        <f>A158</f>
        <v>2</v>
      </c>
      <c r="B166" s="13">
        <f>B158</f>
        <v>3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5">
      <c r="A175" s="24"/>
      <c r="B175" s="17"/>
      <c r="C175" s="8"/>
      <c r="D175" s="18" t="s">
        <v>33</v>
      </c>
      <c r="E175" s="9"/>
      <c r="F175" s="19"/>
      <c r="G175" s="19"/>
      <c r="H175" s="19"/>
      <c r="I175" s="19"/>
      <c r="J175" s="19"/>
      <c r="K175" s="25"/>
      <c r="L175" s="19"/>
    </row>
    <row r="176" spans="1:12" ht="14.5">
      <c r="A176" s="29">
        <f>A158</f>
        <v>2</v>
      </c>
      <c r="B176" s="30">
        <f>B158</f>
        <v>3</v>
      </c>
      <c r="C176" s="54" t="s">
        <v>4</v>
      </c>
      <c r="D176" s="55"/>
      <c r="E176" s="31"/>
      <c r="F176" s="32"/>
      <c r="G176" s="32"/>
      <c r="H176" s="32"/>
      <c r="I176" s="32"/>
      <c r="J176" s="32"/>
      <c r="K176" s="32"/>
      <c r="L176" s="32"/>
    </row>
    <row r="177" spans="1:12" ht="14.5">
      <c r="A177" s="20">
        <v>2</v>
      </c>
      <c r="B177" s="21">
        <v>4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4.5">
      <c r="A184" s="24"/>
      <c r="B184" s="17"/>
      <c r="C184" s="8"/>
      <c r="D184" s="18" t="s">
        <v>33</v>
      </c>
      <c r="E184" s="9"/>
      <c r="F184" s="19"/>
      <c r="G184" s="19"/>
      <c r="H184" s="19"/>
      <c r="I184" s="19"/>
      <c r="J184" s="19"/>
      <c r="K184" s="25"/>
      <c r="L184" s="19"/>
    </row>
    <row r="185" spans="1:12" ht="14.5">
      <c r="A185" s="26">
        <f>A177</f>
        <v>2</v>
      </c>
      <c r="B185" s="13">
        <f>B177</f>
        <v>4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5">
      <c r="A194" s="24"/>
      <c r="B194" s="17"/>
      <c r="C194" s="8"/>
      <c r="D194" s="18" t="s">
        <v>33</v>
      </c>
      <c r="E194" s="9"/>
      <c r="F194" s="19"/>
      <c r="G194" s="19"/>
      <c r="H194" s="19"/>
      <c r="I194" s="19"/>
      <c r="J194" s="19"/>
      <c r="K194" s="25"/>
      <c r="L194" s="19"/>
    </row>
    <row r="195" spans="1:12" ht="14.5">
      <c r="A195" s="29">
        <f>A177</f>
        <v>2</v>
      </c>
      <c r="B195" s="30">
        <f>B177</f>
        <v>4</v>
      </c>
      <c r="C195" s="54" t="s">
        <v>4</v>
      </c>
      <c r="D195" s="55"/>
      <c r="E195" s="31"/>
      <c r="F195" s="32"/>
      <c r="G195" s="32"/>
      <c r="H195" s="32"/>
      <c r="I195" s="32"/>
      <c r="J195" s="32"/>
      <c r="K195" s="32"/>
      <c r="L195" s="32"/>
    </row>
    <row r="196" spans="1:12" ht="14.5">
      <c r="A196" s="20">
        <v>2</v>
      </c>
      <c r="B196" s="21">
        <v>5</v>
      </c>
      <c r="C196" s="22" t="s">
        <v>20</v>
      </c>
      <c r="D196" s="5" t="s">
        <v>21</v>
      </c>
      <c r="E196" s="39"/>
      <c r="F196" s="40"/>
      <c r="G196" s="40"/>
      <c r="H196" s="40"/>
      <c r="I196" s="40"/>
      <c r="J196" s="40"/>
      <c r="K196" s="41"/>
      <c r="L196" s="40"/>
    </row>
    <row r="197" spans="1:12" ht="14.5">
      <c r="A197" s="23"/>
      <c r="B197" s="15"/>
      <c r="C197" s="11"/>
      <c r="D197" s="6"/>
      <c r="E197" s="42"/>
      <c r="F197" s="43"/>
      <c r="G197" s="43"/>
      <c r="H197" s="43"/>
      <c r="I197" s="43"/>
      <c r="J197" s="43"/>
      <c r="K197" s="44"/>
      <c r="L197" s="43"/>
    </row>
    <row r="198" spans="1:12" ht="14.5">
      <c r="A198" s="23"/>
      <c r="B198" s="15"/>
      <c r="C198" s="11"/>
      <c r="D198" s="7" t="s">
        <v>22</v>
      </c>
      <c r="E198" s="42"/>
      <c r="F198" s="43"/>
      <c r="G198" s="43"/>
      <c r="H198" s="43"/>
      <c r="I198" s="43"/>
      <c r="J198" s="43"/>
      <c r="K198" s="44"/>
      <c r="L198" s="43"/>
    </row>
    <row r="199" spans="1:12" ht="14.5">
      <c r="A199" s="23"/>
      <c r="B199" s="15"/>
      <c r="C199" s="11"/>
      <c r="D199" s="7" t="s">
        <v>23</v>
      </c>
      <c r="E199" s="42"/>
      <c r="F199" s="43"/>
      <c r="G199" s="43"/>
      <c r="H199" s="43"/>
      <c r="I199" s="43"/>
      <c r="J199" s="43"/>
      <c r="K199" s="44"/>
      <c r="L199" s="43"/>
    </row>
    <row r="200" spans="1:12" ht="14.5">
      <c r="A200" s="23"/>
      <c r="B200" s="15"/>
      <c r="C200" s="11"/>
      <c r="D200" s="7" t="s">
        <v>24</v>
      </c>
      <c r="E200" s="42"/>
      <c r="F200" s="43"/>
      <c r="G200" s="43"/>
      <c r="H200" s="43"/>
      <c r="I200" s="43"/>
      <c r="J200" s="43"/>
      <c r="K200" s="44"/>
      <c r="L200" s="43"/>
    </row>
    <row r="201" spans="1:12" ht="14.5">
      <c r="A201" s="23"/>
      <c r="B201" s="15"/>
      <c r="C201" s="11"/>
      <c r="D201" s="6"/>
      <c r="E201" s="42"/>
      <c r="F201" s="43"/>
      <c r="G201" s="43"/>
      <c r="H201" s="43"/>
      <c r="I201" s="43"/>
      <c r="J201" s="43"/>
      <c r="K201" s="44"/>
      <c r="L201" s="43"/>
    </row>
    <row r="202" spans="1:12" ht="14.5">
      <c r="A202" s="23"/>
      <c r="B202" s="15"/>
      <c r="C202" s="11"/>
      <c r="D202" s="6"/>
      <c r="E202" s="42"/>
      <c r="F202" s="43"/>
      <c r="G202" s="43"/>
      <c r="H202" s="43"/>
      <c r="I202" s="43"/>
      <c r="J202" s="43"/>
      <c r="K202" s="44"/>
      <c r="L202" s="43"/>
    </row>
    <row r="203" spans="1:12" ht="15.75" customHeight="1">
      <c r="A203" s="24"/>
      <c r="B203" s="17"/>
      <c r="C203" s="8"/>
      <c r="D203" s="18" t="s">
        <v>33</v>
      </c>
      <c r="E203" s="9"/>
      <c r="F203" s="19"/>
      <c r="G203" s="19"/>
      <c r="H203" s="19"/>
      <c r="I203" s="19"/>
      <c r="J203" s="19"/>
      <c r="K203" s="25"/>
      <c r="L203" s="19"/>
    </row>
    <row r="204" spans="1:12" ht="14.5">
      <c r="A204" s="26">
        <f>A196</f>
        <v>2</v>
      </c>
      <c r="B204" s="13">
        <f>B196</f>
        <v>5</v>
      </c>
      <c r="C204" s="10" t="s">
        <v>25</v>
      </c>
      <c r="D204" s="7" t="s">
        <v>26</v>
      </c>
      <c r="E204" s="42"/>
      <c r="F204" s="43"/>
      <c r="G204" s="43"/>
      <c r="H204" s="43"/>
      <c r="I204" s="43"/>
      <c r="J204" s="43"/>
      <c r="K204" s="44"/>
      <c r="L204" s="43"/>
    </row>
    <row r="205" spans="1:12" ht="14.5">
      <c r="A205" s="23"/>
      <c r="B205" s="15"/>
      <c r="C205" s="11"/>
      <c r="D205" s="7" t="s">
        <v>27</v>
      </c>
      <c r="E205" s="42"/>
      <c r="F205" s="43"/>
      <c r="G205" s="43"/>
      <c r="H205" s="43"/>
      <c r="I205" s="43"/>
      <c r="J205" s="43"/>
      <c r="K205" s="44"/>
      <c r="L205" s="43"/>
    </row>
    <row r="206" spans="1:12" ht="14.5">
      <c r="A206" s="23"/>
      <c r="B206" s="15"/>
      <c r="C206" s="11"/>
      <c r="D206" s="7" t="s">
        <v>28</v>
      </c>
      <c r="E206" s="42"/>
      <c r="F206" s="43"/>
      <c r="G206" s="43"/>
      <c r="H206" s="43"/>
      <c r="I206" s="43"/>
      <c r="J206" s="43"/>
      <c r="K206" s="44"/>
      <c r="L206" s="43"/>
    </row>
    <row r="207" spans="1:12" ht="14.5">
      <c r="A207" s="23"/>
      <c r="B207" s="15"/>
      <c r="C207" s="11"/>
      <c r="D207" s="7" t="s">
        <v>29</v>
      </c>
      <c r="E207" s="42"/>
      <c r="F207" s="43"/>
      <c r="G207" s="43"/>
      <c r="H207" s="43"/>
      <c r="I207" s="43"/>
      <c r="J207" s="43"/>
      <c r="K207" s="44"/>
      <c r="L207" s="43"/>
    </row>
    <row r="208" spans="1:12" ht="14.5">
      <c r="A208" s="23"/>
      <c r="B208" s="15"/>
      <c r="C208" s="11"/>
      <c r="D208" s="7" t="s">
        <v>30</v>
      </c>
      <c r="E208" s="42"/>
      <c r="F208" s="43"/>
      <c r="G208" s="43"/>
      <c r="H208" s="43"/>
      <c r="I208" s="43"/>
      <c r="J208" s="43"/>
      <c r="K208" s="44"/>
      <c r="L208" s="43"/>
    </row>
    <row r="209" spans="1:12" ht="14.5">
      <c r="A209" s="23"/>
      <c r="B209" s="15"/>
      <c r="C209" s="11"/>
      <c r="D209" s="7" t="s">
        <v>31</v>
      </c>
      <c r="E209" s="42"/>
      <c r="F209" s="43"/>
      <c r="G209" s="43"/>
      <c r="H209" s="43"/>
      <c r="I209" s="43"/>
      <c r="J209" s="43"/>
      <c r="K209" s="44"/>
      <c r="L209" s="43"/>
    </row>
    <row r="210" spans="1:12" ht="14.5">
      <c r="A210" s="23"/>
      <c r="B210" s="15"/>
      <c r="C210" s="11"/>
      <c r="D210" s="7" t="s">
        <v>32</v>
      </c>
      <c r="E210" s="42"/>
      <c r="F210" s="43"/>
      <c r="G210" s="43"/>
      <c r="H210" s="43"/>
      <c r="I210" s="43"/>
      <c r="J210" s="43"/>
      <c r="K210" s="44"/>
      <c r="L210" s="43"/>
    </row>
    <row r="211" spans="1:12" ht="14.5">
      <c r="A211" s="23"/>
      <c r="B211" s="15"/>
      <c r="C211" s="11"/>
      <c r="D211" s="6"/>
      <c r="E211" s="42"/>
      <c r="F211" s="43"/>
      <c r="G211" s="43"/>
      <c r="H211" s="43"/>
      <c r="I211" s="43"/>
      <c r="J211" s="43"/>
      <c r="K211" s="44"/>
      <c r="L211" s="43"/>
    </row>
    <row r="212" spans="1:12" ht="14.5">
      <c r="A212" s="23"/>
      <c r="B212" s="15"/>
      <c r="C212" s="11"/>
      <c r="D212" s="6"/>
      <c r="E212" s="42"/>
      <c r="F212" s="43"/>
      <c r="G212" s="43"/>
      <c r="H212" s="43"/>
      <c r="I212" s="43"/>
      <c r="J212" s="43"/>
      <c r="K212" s="44"/>
      <c r="L212" s="43"/>
    </row>
    <row r="213" spans="1:12" ht="14.5">
      <c r="A213" s="24"/>
      <c r="B213" s="17"/>
      <c r="C213" s="8"/>
      <c r="D213" s="18" t="s">
        <v>33</v>
      </c>
      <c r="E213" s="9"/>
      <c r="F213" s="19"/>
      <c r="G213" s="19"/>
      <c r="H213" s="19"/>
      <c r="I213" s="19"/>
      <c r="J213" s="19"/>
      <c r="K213" s="25"/>
      <c r="L213" s="19"/>
    </row>
    <row r="214" spans="1:12" ht="14.5">
      <c r="A214" s="29">
        <f>A196</f>
        <v>2</v>
      </c>
      <c r="B214" s="30">
        <f>B196</f>
        <v>5</v>
      </c>
      <c r="C214" s="54" t="s">
        <v>4</v>
      </c>
      <c r="D214" s="55"/>
      <c r="E214" s="31"/>
      <c r="F214" s="32"/>
      <c r="G214" s="32"/>
      <c r="H214" s="32"/>
      <c r="I214" s="32"/>
      <c r="J214" s="32"/>
      <c r="K214" s="32"/>
      <c r="L214" s="32"/>
    </row>
    <row r="215" spans="1:12" ht="14.5">
      <c r="A215" s="20">
        <v>2</v>
      </c>
      <c r="B215" s="21">
        <v>6</v>
      </c>
      <c r="C215" s="22" t="s">
        <v>20</v>
      </c>
      <c r="D215" s="5" t="s">
        <v>21</v>
      </c>
      <c r="E215" s="39"/>
      <c r="F215" s="40"/>
      <c r="G215" s="40"/>
      <c r="H215" s="40"/>
      <c r="I215" s="40"/>
      <c r="J215" s="40"/>
      <c r="K215" s="41"/>
      <c r="L215" s="40"/>
    </row>
    <row r="216" spans="1:12" ht="14.5">
      <c r="A216" s="23"/>
      <c r="B216" s="15"/>
      <c r="C216" s="11"/>
      <c r="D216" s="6"/>
      <c r="E216" s="42"/>
      <c r="F216" s="43"/>
      <c r="G216" s="43"/>
      <c r="H216" s="43"/>
      <c r="I216" s="43"/>
      <c r="J216" s="43"/>
      <c r="K216" s="44"/>
      <c r="L216" s="43"/>
    </row>
    <row r="217" spans="1:12" ht="14.5">
      <c r="A217" s="23"/>
      <c r="B217" s="15"/>
      <c r="C217" s="11"/>
      <c r="D217" s="7" t="s">
        <v>22</v>
      </c>
      <c r="E217" s="42"/>
      <c r="F217" s="43"/>
      <c r="G217" s="43"/>
      <c r="H217" s="43"/>
      <c r="I217" s="43"/>
      <c r="J217" s="43"/>
      <c r="K217" s="44"/>
      <c r="L217" s="43"/>
    </row>
    <row r="218" spans="1:12" ht="14.5">
      <c r="A218" s="23"/>
      <c r="B218" s="15"/>
      <c r="C218" s="11"/>
      <c r="D218" s="7" t="s">
        <v>23</v>
      </c>
      <c r="E218" s="42"/>
      <c r="F218" s="43"/>
      <c r="G218" s="43"/>
      <c r="H218" s="43"/>
      <c r="I218" s="43"/>
      <c r="J218" s="43"/>
      <c r="K218" s="44"/>
      <c r="L218" s="43"/>
    </row>
    <row r="219" spans="1:12" ht="14.5">
      <c r="A219" s="23"/>
      <c r="B219" s="15"/>
      <c r="C219" s="11"/>
      <c r="D219" s="7" t="s">
        <v>24</v>
      </c>
      <c r="E219" s="42"/>
      <c r="F219" s="43"/>
      <c r="G219" s="43"/>
      <c r="H219" s="43"/>
      <c r="I219" s="43"/>
      <c r="J219" s="43"/>
      <c r="K219" s="44"/>
      <c r="L219" s="43"/>
    </row>
    <row r="220" spans="1:12" ht="14.5">
      <c r="A220" s="23"/>
      <c r="B220" s="15"/>
      <c r="C220" s="11"/>
      <c r="D220" s="6"/>
      <c r="E220" s="42"/>
      <c r="F220" s="43"/>
      <c r="G220" s="43"/>
      <c r="H220" s="43"/>
      <c r="I220" s="43"/>
      <c r="J220" s="43"/>
      <c r="K220" s="44"/>
      <c r="L220" s="43"/>
    </row>
    <row r="221" spans="1:12" ht="14.5">
      <c r="A221" s="23"/>
      <c r="B221" s="15"/>
      <c r="C221" s="11"/>
      <c r="D221" s="6"/>
      <c r="E221" s="42"/>
      <c r="F221" s="43"/>
      <c r="G221" s="43"/>
      <c r="H221" s="43"/>
      <c r="I221" s="43"/>
      <c r="J221" s="43"/>
      <c r="K221" s="44"/>
      <c r="L221" s="43"/>
    </row>
    <row r="222" spans="1:12" ht="15.75" customHeight="1">
      <c r="A222" s="24"/>
      <c r="B222" s="17"/>
      <c r="C222" s="8"/>
      <c r="D222" s="18" t="s">
        <v>33</v>
      </c>
      <c r="E222" s="9"/>
      <c r="F222" s="19"/>
      <c r="G222" s="19"/>
      <c r="H222" s="19"/>
      <c r="I222" s="19"/>
      <c r="J222" s="19"/>
      <c r="K222" s="25"/>
      <c r="L222" s="19"/>
    </row>
    <row r="223" spans="1:12" ht="14.5">
      <c r="A223" s="26">
        <f>A215</f>
        <v>2</v>
      </c>
      <c r="B223" s="13">
        <v>6</v>
      </c>
      <c r="C223" s="10" t="s">
        <v>25</v>
      </c>
      <c r="D223" s="7" t="s">
        <v>26</v>
      </c>
      <c r="E223" s="42"/>
      <c r="F223" s="43"/>
      <c r="G223" s="43"/>
      <c r="H223" s="43"/>
      <c r="I223" s="43"/>
      <c r="J223" s="43"/>
      <c r="K223" s="44"/>
      <c r="L223" s="43"/>
    </row>
    <row r="224" spans="1:12" ht="14.5">
      <c r="A224" s="23"/>
      <c r="B224" s="15"/>
      <c r="C224" s="11"/>
      <c r="D224" s="7" t="s">
        <v>27</v>
      </c>
      <c r="E224" s="42"/>
      <c r="F224" s="43"/>
      <c r="G224" s="43"/>
      <c r="H224" s="43"/>
      <c r="I224" s="43"/>
      <c r="J224" s="43"/>
      <c r="K224" s="44"/>
      <c r="L224" s="43"/>
    </row>
    <row r="225" spans="1:12" ht="14.5">
      <c r="A225" s="23"/>
      <c r="B225" s="15"/>
      <c r="C225" s="11"/>
      <c r="D225" s="7" t="s">
        <v>28</v>
      </c>
      <c r="E225" s="42"/>
      <c r="F225" s="43"/>
      <c r="G225" s="43"/>
      <c r="H225" s="43"/>
      <c r="I225" s="43"/>
      <c r="J225" s="43"/>
      <c r="K225" s="44"/>
      <c r="L225" s="43"/>
    </row>
    <row r="226" spans="1:12" ht="14.5">
      <c r="A226" s="23"/>
      <c r="B226" s="15"/>
      <c r="C226" s="11"/>
      <c r="D226" s="7" t="s">
        <v>29</v>
      </c>
      <c r="E226" s="42"/>
      <c r="F226" s="43"/>
      <c r="G226" s="43"/>
      <c r="H226" s="43"/>
      <c r="I226" s="43"/>
      <c r="J226" s="43"/>
      <c r="K226" s="44"/>
      <c r="L226" s="43"/>
    </row>
    <row r="227" spans="1:12" ht="14.5">
      <c r="A227" s="23"/>
      <c r="B227" s="15"/>
      <c r="C227" s="11"/>
      <c r="D227" s="7" t="s">
        <v>30</v>
      </c>
      <c r="E227" s="42"/>
      <c r="F227" s="43"/>
      <c r="G227" s="43"/>
      <c r="H227" s="43"/>
      <c r="I227" s="43"/>
      <c r="J227" s="43"/>
      <c r="K227" s="44"/>
      <c r="L227" s="43"/>
    </row>
    <row r="228" spans="1:12" ht="14.5">
      <c r="A228" s="23"/>
      <c r="B228" s="15"/>
      <c r="C228" s="11"/>
      <c r="D228" s="7" t="s">
        <v>31</v>
      </c>
      <c r="E228" s="42"/>
      <c r="F228" s="43"/>
      <c r="G228" s="43"/>
      <c r="H228" s="43"/>
      <c r="I228" s="43"/>
      <c r="J228" s="43"/>
      <c r="K228" s="44"/>
      <c r="L228" s="43"/>
    </row>
    <row r="229" spans="1:12" ht="14.5">
      <c r="A229" s="23"/>
      <c r="B229" s="15"/>
      <c r="C229" s="11"/>
      <c r="D229" s="7" t="s">
        <v>32</v>
      </c>
      <c r="E229" s="42"/>
      <c r="F229" s="43"/>
      <c r="G229" s="43"/>
      <c r="H229" s="43"/>
      <c r="I229" s="43"/>
      <c r="J229" s="43"/>
      <c r="K229" s="44"/>
      <c r="L229" s="43"/>
    </row>
    <row r="230" spans="1:12" ht="14.5">
      <c r="A230" s="23"/>
      <c r="B230" s="15"/>
      <c r="C230" s="11"/>
      <c r="D230" s="6"/>
      <c r="E230" s="42"/>
      <c r="F230" s="43"/>
      <c r="G230" s="43"/>
      <c r="H230" s="43"/>
      <c r="I230" s="43"/>
      <c r="J230" s="43"/>
      <c r="K230" s="44"/>
      <c r="L230" s="43"/>
    </row>
    <row r="231" spans="1:12" ht="14.5">
      <c r="A231" s="23"/>
      <c r="B231" s="15"/>
      <c r="C231" s="11"/>
      <c r="D231" s="6"/>
      <c r="E231" s="42"/>
      <c r="F231" s="43"/>
      <c r="G231" s="43"/>
      <c r="H231" s="43"/>
      <c r="I231" s="43"/>
      <c r="J231" s="43"/>
      <c r="K231" s="44"/>
      <c r="L231" s="43"/>
    </row>
    <row r="232" spans="1:12" ht="14.5">
      <c r="A232" s="24"/>
      <c r="B232" s="17"/>
      <c r="C232" s="8"/>
      <c r="D232" s="18" t="s">
        <v>33</v>
      </c>
      <c r="E232" s="9"/>
      <c r="F232" s="19">
        <f>SUM(F223:F231)</f>
        <v>0</v>
      </c>
      <c r="G232" s="19">
        <f t="shared" ref="G232:J232" si="61">SUM(G223:G231)</f>
        <v>0</v>
      </c>
      <c r="H232" s="19">
        <f t="shared" si="61"/>
        <v>0</v>
      </c>
      <c r="I232" s="19">
        <f t="shared" si="61"/>
        <v>0</v>
      </c>
      <c r="J232" s="19">
        <f t="shared" si="61"/>
        <v>0</v>
      </c>
      <c r="K232" s="25"/>
      <c r="L232" s="19">
        <f t="shared" ref="L232" si="62">SUM(L223:L231)</f>
        <v>0</v>
      </c>
    </row>
    <row r="233" spans="1:12" ht="14.5">
      <c r="A233" s="29">
        <f>A215</f>
        <v>2</v>
      </c>
      <c r="B233" s="30">
        <f>B215</f>
        <v>6</v>
      </c>
      <c r="C233" s="54" t="s">
        <v>4</v>
      </c>
      <c r="D233" s="55"/>
      <c r="E233" s="31"/>
      <c r="F233" s="32">
        <f>F222+F232</f>
        <v>0</v>
      </c>
      <c r="G233" s="32">
        <f t="shared" ref="G233:J233" si="63">G222+G232</f>
        <v>0</v>
      </c>
      <c r="H233" s="32">
        <f t="shared" si="63"/>
        <v>0</v>
      </c>
      <c r="I233" s="32">
        <f t="shared" si="63"/>
        <v>0</v>
      </c>
      <c r="J233" s="32">
        <f t="shared" si="63"/>
        <v>0</v>
      </c>
      <c r="K233" s="32"/>
      <c r="L233" s="32">
        <f t="shared" ref="L233" si="64">L222+L232</f>
        <v>0</v>
      </c>
    </row>
    <row r="234" spans="1:12" ht="13">
      <c r="A234" s="27"/>
      <c r="B234" s="28"/>
      <c r="C234" s="56" t="s">
        <v>5</v>
      </c>
      <c r="D234" s="56"/>
      <c r="E234" s="56"/>
      <c r="F234" s="34">
        <f>(F24+F43+F62+F81+F100+F119+F138+F157+F176+F195+F214+F233)/(IF(F24=0,0,1)+IF(F43=0,0,1)+IF(F62=0,0,1)+IF(F81=0,0,1)+IF(F100=0,0,1)+IF(F138=0,0,1)+IF(F157=0,0,1)+IF(F176=0,0,1)+IF(F195=0,0,1)+IF(F214=0,0,1))</f>
        <v>800</v>
      </c>
      <c r="G234" s="34">
        <f t="shared" ref="G234:L234" si="65">(G24+G43+G62+G81+G100+G119+G138+G157+G176+G195+G214+G233)/(IF(G24=0,0,1)+IF(G43=0,0,1)+IF(G62=0,0,1)+IF(G81=0,0,1)+IF(G100=0,0,1)+IF(G138=0,0,1)+IF(G157=0,0,1)+IF(G176=0,0,1)+IF(G195=0,0,1)+IF(G214=0,0,1))</f>
        <v>84</v>
      </c>
      <c r="H234" s="34">
        <f t="shared" si="65"/>
        <v>27.6</v>
      </c>
      <c r="I234" s="34">
        <f t="shared" si="65"/>
        <v>104</v>
      </c>
      <c r="J234" s="34">
        <f t="shared" si="65"/>
        <v>788.8</v>
      </c>
      <c r="K234" s="34"/>
      <c r="L234" s="34">
        <f t="shared" si="65"/>
        <v>81.599999999999994</v>
      </c>
    </row>
  </sheetData>
  <mergeCells count="16">
    <mergeCell ref="C81:D81"/>
    <mergeCell ref="C100:D100"/>
    <mergeCell ref="C24:D24"/>
    <mergeCell ref="C234:E234"/>
    <mergeCell ref="C214:D214"/>
    <mergeCell ref="C138:D138"/>
    <mergeCell ref="C157:D157"/>
    <mergeCell ref="C176:D176"/>
    <mergeCell ref="C195:D195"/>
    <mergeCell ref="C119:D119"/>
    <mergeCell ref="C233:D233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dcterms:created xsi:type="dcterms:W3CDTF">2022-05-16T14:23:56Z</dcterms:created>
  <dcterms:modified xsi:type="dcterms:W3CDTF">2023-12-11T14:11:23Z</dcterms:modified>
</cp:coreProperties>
</file>