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A223"/>
  <c r="L233"/>
  <c r="J233"/>
  <c r="I233"/>
  <c r="H233"/>
  <c r="G233"/>
  <c r="F233"/>
  <c r="B214"/>
  <c r="A214"/>
  <c r="B204"/>
  <c r="A204"/>
  <c r="B195"/>
  <c r="A195"/>
  <c r="B185"/>
  <c r="A185"/>
  <c r="B176"/>
  <c r="A176"/>
  <c r="B166"/>
  <c r="A166"/>
  <c r="B157"/>
  <c r="A157"/>
  <c r="B147"/>
  <c r="A147"/>
  <c r="B138"/>
  <c r="A138"/>
  <c r="B128"/>
  <c r="A128"/>
  <c r="L127"/>
  <c r="J127"/>
  <c r="I127"/>
  <c r="H127"/>
  <c r="G127"/>
  <c r="F127"/>
  <c r="B119"/>
  <c r="A119"/>
  <c r="L118"/>
  <c r="J118"/>
  <c r="I118"/>
  <c r="H118"/>
  <c r="G118"/>
  <c r="F118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234" s="1"/>
  <c r="I13"/>
  <c r="I24" s="1"/>
  <c r="H13"/>
  <c r="G13"/>
  <c r="G24" s="1"/>
  <c r="F13"/>
  <c r="F24" s="1"/>
  <c r="G234" l="1"/>
  <c r="L234"/>
  <c r="F234"/>
  <c r="I100"/>
  <c r="H100"/>
  <c r="I81"/>
  <c r="H81"/>
  <c r="H24"/>
  <c r="H234" s="1"/>
  <c r="I234" l="1"/>
</calcChain>
</file>

<file path=xl/sharedStrings.xml><?xml version="1.0" encoding="utf-8"?>
<sst xmlns="http://schemas.openxmlformats.org/spreadsheetml/2006/main" count="247" uniqueCount="64">
  <si>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</si>
  <si>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</si>
  <si>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</si>
  <si>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</si>
  <si>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</si>
  <si>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</si>
  <si>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</si>
  <si>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</si>
  <si>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</si>
  <si>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</si>
  <si>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</si>
  <si>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</si>
  <si>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</si>
  <si>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</si>
  <si>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</si>
  <si>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</si>
  <si>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</si>
  <si>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</si>
  <si>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</si>
  <si>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</si>
  <si>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</si>
  <si>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</si>
  <si>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</si>
  <si>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</si>
  <si>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</si>
  <si>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</si>
  <si>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</si>
  <si>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</si>
  <si>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</si>
  <si>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</si>
  <si>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</si>
  <si>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</si>
  <si>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</si>
  <si>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</si>
  <si>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</si>
  <si>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</si>
  <si>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</si>
  <si>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</si>
  <si>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</si>
  <si>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со сметаной на к/б</t>
  </si>
  <si>
    <t>рис отварной</t>
  </si>
  <si>
    <t>котлета с подливом</t>
  </si>
  <si>
    <t>Чай с лимоном</t>
  </si>
  <si>
    <t>Хлеб пшеничный</t>
  </si>
  <si>
    <t>Хлеб ржаной</t>
  </si>
  <si>
    <t>суп с рыбными консервами</t>
  </si>
  <si>
    <t>макароны отварные</t>
  </si>
  <si>
    <t>курица тушенная с овощами в томате</t>
  </si>
  <si>
    <t>компот из кураги</t>
  </si>
  <si>
    <t>Каша рисовая молочная</t>
  </si>
  <si>
    <t>Кофейный напиток на сгущеном молоке</t>
  </si>
  <si>
    <t>Бутерброд с сыром</t>
  </si>
  <si>
    <t>салат с капусты с зеленым горошком</t>
  </si>
  <si>
    <t>суп гороховый</t>
  </si>
  <si>
    <t>Рыба тушенная с овощами</t>
  </si>
  <si>
    <t>Картофельное пюре</t>
  </si>
  <si>
    <t>чай с сахаром</t>
  </si>
  <si>
    <t>Рассольник на к/б</t>
  </si>
  <si>
    <t>каша гречневая</t>
  </si>
  <si>
    <t>бифшштекс с подливом</t>
  </si>
  <si>
    <t>компот из сухофруктов</t>
  </si>
  <si>
    <t>макароны отварные с сыром</t>
  </si>
  <si>
    <t>Йогурт</t>
  </si>
  <si>
    <t>Бутерброд с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</si>
</sst>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61</v>
      </c>
      <c r="H15" s="43">
        <v>1</v>
      </c>
      <c r="I15" s="43">
        <v>4</v>
      </c>
      <c r="J15" s="43">
        <v>28</v>
      </c>
      <c r="K15" s="44">
        <v>142</v>
      </c>
      <c r="L15" s="43">
        <v>23.1</v>
      </c>
    </row>
    <row r="16" spans="1:12" ht="14.5">
      <c r="A16" s="23"/>
      <c r="B16" s="15"/>
      <c r="C16" s="11"/>
      <c r="D16" s="7" t="s">
        <v>28</v>
      </c>
      <c r="E16" s="42" t="s">
        <v>40</v>
      </c>
      <c r="F16" s="43">
        <v>200</v>
      </c>
      <c r="G16" s="43">
        <v>12</v>
      </c>
      <c r="H16" s="43">
        <v>20</v>
      </c>
      <c r="I16" s="43">
        <v>10</v>
      </c>
      <c r="J16" s="43">
        <v>597</v>
      </c>
      <c r="K16" s="44">
        <v>240</v>
      </c>
      <c r="L16" s="43">
        <v>13.17</v>
      </c>
    </row>
    <row r="17" spans="1:12" ht="14.5">
      <c r="A17" s="23"/>
      <c r="B17" s="15"/>
      <c r="C17" s="11"/>
      <c r="D17" s="7" t="s">
        <v>29</v>
      </c>
      <c r="E17" s="42" t="s">
        <v>41</v>
      </c>
      <c r="F17" s="43">
        <v>80</v>
      </c>
      <c r="G17" s="43">
        <v>16</v>
      </c>
      <c r="H17" s="43">
        <v>11</v>
      </c>
      <c r="I17" s="43">
        <v>2</v>
      </c>
      <c r="J17" s="43">
        <v>163</v>
      </c>
      <c r="K17" s="44">
        <v>381</v>
      </c>
      <c r="L17" s="43">
        <v>22.93</v>
      </c>
    </row>
    <row r="18" spans="1:12" ht="14.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27</v>
      </c>
      <c r="H18" s="43">
        <v>0</v>
      </c>
      <c r="I18" s="43">
        <v>0</v>
      </c>
      <c r="J18" s="43">
        <v>0</v>
      </c>
      <c r="K18" s="44">
        <v>494</v>
      </c>
      <c r="L18" s="43">
        <v>4.4000000000000004</v>
      </c>
    </row>
    <row r="19" spans="1:12" ht="14.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118</v>
      </c>
      <c r="H19" s="43">
        <v>4</v>
      </c>
      <c r="I19" s="43">
        <v>0</v>
      </c>
      <c r="J19" s="43">
        <v>10</v>
      </c>
      <c r="K19" s="44">
        <v>108</v>
      </c>
      <c r="L19" s="43">
        <v>2.9</v>
      </c>
    </row>
    <row r="20" spans="1:12" ht="14.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52</v>
      </c>
      <c r="H20" s="43">
        <v>2</v>
      </c>
      <c r="I20" s="43">
        <v>0</v>
      </c>
      <c r="J20" s="43">
        <v>10</v>
      </c>
      <c r="K20" s="44">
        <v>109</v>
      </c>
      <c r="L20" s="43">
        <v>1.5</v>
      </c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286</v>
      </c>
      <c r="H23" s="19">
        <f t="shared" si="2"/>
        <v>38</v>
      </c>
      <c r="I23" s="19">
        <f t="shared" si="2"/>
        <v>16</v>
      </c>
      <c r="J23" s="19">
        <f t="shared" si="2"/>
        <v>808</v>
      </c>
      <c r="K23" s="25"/>
      <c r="L23" s="19">
        <f t="shared" ref="L23" si="3">SUM(L14:L22)</f>
        <v>68</v>
      </c>
    </row>
    <row r="24" spans="1:12" ht="14.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750</v>
      </c>
      <c r="G24" s="32">
        <f t="shared" ref="G24:J24" si="4">G13+G23</f>
        <v>286</v>
      </c>
      <c r="H24" s="32">
        <f t="shared" si="4"/>
        <v>38</v>
      </c>
      <c r="I24" s="32">
        <f t="shared" si="4"/>
        <v>16</v>
      </c>
      <c r="J24" s="32">
        <f t="shared" si="4"/>
        <v>808</v>
      </c>
      <c r="K24" s="32"/>
      <c r="L24" s="32">
        <f t="shared" ref="L24" si="5">L13+L23</f>
        <v>68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1</v>
      </c>
      <c r="H34" s="43">
        <v>4</v>
      </c>
      <c r="I34" s="43">
        <v>4</v>
      </c>
      <c r="J34" s="43">
        <v>24</v>
      </c>
      <c r="K34" s="44">
        <v>153</v>
      </c>
      <c r="L34" s="43">
        <v>19.13</v>
      </c>
    </row>
    <row r="35" spans="1:12" ht="14.5">
      <c r="A35" s="14"/>
      <c r="B35" s="15"/>
      <c r="C35" s="11"/>
      <c r="D35" s="7" t="s">
        <v>28</v>
      </c>
      <c r="E35" s="42" t="s">
        <v>46</v>
      </c>
      <c r="F35" s="43">
        <v>200</v>
      </c>
      <c r="G35" s="43">
        <v>7</v>
      </c>
      <c r="H35" s="43">
        <v>1</v>
      </c>
      <c r="I35" s="43">
        <v>39</v>
      </c>
      <c r="J35" s="43">
        <v>193</v>
      </c>
      <c r="K35" s="44">
        <v>244</v>
      </c>
      <c r="L35" s="43">
        <v>10.53</v>
      </c>
    </row>
    <row r="36" spans="1:12" ht="14.5">
      <c r="A36" s="14"/>
      <c r="B36" s="15"/>
      <c r="C36" s="11"/>
      <c r="D36" s="7" t="s">
        <v>29</v>
      </c>
      <c r="E36" s="42" t="s">
        <v>47</v>
      </c>
      <c r="F36" s="43">
        <v>80</v>
      </c>
      <c r="G36" s="43">
        <v>14</v>
      </c>
      <c r="H36" s="43">
        <v>13</v>
      </c>
      <c r="I36" s="43">
        <v>4</v>
      </c>
      <c r="J36" s="43">
        <v>192</v>
      </c>
      <c r="K36" s="44">
        <v>388</v>
      </c>
      <c r="L36" s="43">
        <v>26.14</v>
      </c>
    </row>
    <row r="37" spans="1:12" ht="14.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</v>
      </c>
      <c r="H37" s="43">
        <v>0</v>
      </c>
      <c r="I37" s="43">
        <v>20</v>
      </c>
      <c r="J37" s="43">
        <v>81</v>
      </c>
      <c r="K37" s="44">
        <v>512</v>
      </c>
      <c r="L37" s="43">
        <v>7.8</v>
      </c>
    </row>
    <row r="38" spans="1:12" ht="14.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</v>
      </c>
      <c r="I38" s="43">
        <v>10</v>
      </c>
      <c r="J38" s="43">
        <v>118</v>
      </c>
      <c r="K38" s="44">
        <v>108</v>
      </c>
      <c r="L38" s="43">
        <v>2.9</v>
      </c>
    </row>
    <row r="39" spans="1:12" ht="14.5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1.5</v>
      </c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</v>
      </c>
      <c r="H42" s="19">
        <f t="shared" ref="H42" si="11">SUM(H33:H41)</f>
        <v>18</v>
      </c>
      <c r="I42" s="19">
        <f t="shared" ref="I42" si="12">SUM(I33:I41)</f>
        <v>87</v>
      </c>
      <c r="J42" s="19">
        <f t="shared" ref="J42:L42" si="13">SUM(J33:J41)</f>
        <v>660</v>
      </c>
      <c r="K42" s="25"/>
      <c r="L42" s="19">
        <f t="shared" si="13"/>
        <v>68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750</v>
      </c>
      <c r="G43" s="32">
        <f t="shared" ref="G43" si="14">G32+G42</f>
        <v>28</v>
      </c>
      <c r="H43" s="32">
        <f t="shared" ref="H43" si="15">H32+H42</f>
        <v>18</v>
      </c>
      <c r="I43" s="32">
        <f t="shared" ref="I43" si="16">I32+I42</f>
        <v>87</v>
      </c>
      <c r="J43" s="32">
        <f t="shared" ref="J43:L43" si="17">J32+J42</f>
        <v>660</v>
      </c>
      <c r="K43" s="32"/>
      <c r="L43" s="32">
        <f t="shared" si="17"/>
        <v>68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200</v>
      </c>
      <c r="G44" s="40">
        <v>4</v>
      </c>
      <c r="H44" s="40">
        <v>7</v>
      </c>
      <c r="I44" s="40">
        <v>24</v>
      </c>
      <c r="J44" s="40">
        <v>172</v>
      </c>
      <c r="K44" s="41">
        <v>268</v>
      </c>
      <c r="L44" s="40">
        <v>23.42</v>
      </c>
    </row>
    <row r="45" spans="1:12" ht="14.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</v>
      </c>
      <c r="H46" s="43">
        <v>2</v>
      </c>
      <c r="I46" s="43">
        <v>21</v>
      </c>
      <c r="J46" s="43">
        <v>113</v>
      </c>
      <c r="K46" s="44">
        <v>502</v>
      </c>
      <c r="L46" s="43">
        <v>8.64</v>
      </c>
    </row>
    <row r="47" spans="1:12" ht="14.5">
      <c r="A47" s="23"/>
      <c r="B47" s="15"/>
      <c r="C47" s="11"/>
      <c r="D47" s="7" t="s">
        <v>23</v>
      </c>
      <c r="E47" s="42" t="s">
        <v>51</v>
      </c>
      <c r="F47" s="43">
        <v>100</v>
      </c>
      <c r="G47" s="43">
        <v>10</v>
      </c>
      <c r="H47" s="43">
        <v>2</v>
      </c>
      <c r="I47" s="43">
        <v>56</v>
      </c>
      <c r="J47" s="43">
        <v>142</v>
      </c>
      <c r="K47" s="44">
        <v>90</v>
      </c>
      <c r="L47" s="43">
        <v>35.94</v>
      </c>
    </row>
    <row r="48" spans="1:12" ht="14.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</v>
      </c>
      <c r="H51" s="19">
        <f t="shared" ref="H51" si="19">SUM(H44:H50)</f>
        <v>11</v>
      </c>
      <c r="I51" s="19">
        <f t="shared" ref="I51" si="20">SUM(I44:I50)</f>
        <v>101</v>
      </c>
      <c r="J51" s="19">
        <f t="shared" ref="J51:L51" si="21">SUM(J44:J50)</f>
        <v>427</v>
      </c>
      <c r="K51" s="25"/>
      <c r="L51" s="19">
        <f t="shared" si="21"/>
        <v>68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17</v>
      </c>
      <c r="H62" s="32">
        <f t="shared" ref="H62" si="27">H51+H61</f>
        <v>11</v>
      </c>
      <c r="I62" s="32">
        <f t="shared" ref="I62" si="28">I51+I61</f>
        <v>101</v>
      </c>
      <c r="J62" s="32">
        <f t="shared" ref="J62:L62" si="29">J51+J61</f>
        <v>427</v>
      </c>
      <c r="K62" s="32"/>
      <c r="L62" s="32">
        <f t="shared" si="29"/>
        <v>68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52</v>
      </c>
      <c r="F71" s="43">
        <v>80</v>
      </c>
      <c r="G71" s="43">
        <v>2</v>
      </c>
      <c r="H71" s="43">
        <v>10</v>
      </c>
      <c r="I71" s="43">
        <v>10</v>
      </c>
      <c r="J71" s="43">
        <v>136</v>
      </c>
      <c r="K71" s="44">
        <v>1</v>
      </c>
      <c r="L71" s="43">
        <v>7.45</v>
      </c>
    </row>
    <row r="72" spans="1:12" ht="14.5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2</v>
      </c>
      <c r="H72" s="43">
        <v>5</v>
      </c>
      <c r="I72" s="43">
        <v>16</v>
      </c>
      <c r="J72" s="43">
        <v>121</v>
      </c>
      <c r="K72" s="44">
        <v>144</v>
      </c>
      <c r="L72" s="43">
        <v>16.02</v>
      </c>
    </row>
    <row r="73" spans="1:12" ht="14.5">
      <c r="A73" s="23"/>
      <c r="B73" s="15"/>
      <c r="C73" s="11"/>
      <c r="D73" s="7" t="s">
        <v>28</v>
      </c>
      <c r="E73" s="42" t="s">
        <v>54</v>
      </c>
      <c r="F73" s="43">
        <v>50</v>
      </c>
      <c r="G73" s="43">
        <v>13</v>
      </c>
      <c r="H73" s="43">
        <v>7</v>
      </c>
      <c r="I73" s="43">
        <v>6</v>
      </c>
      <c r="J73" s="43">
        <v>133</v>
      </c>
      <c r="K73" s="44">
        <v>343</v>
      </c>
      <c r="L73" s="43">
        <v>20.39</v>
      </c>
    </row>
    <row r="74" spans="1:12" ht="14.5">
      <c r="A74" s="23"/>
      <c r="B74" s="15"/>
      <c r="C74" s="11"/>
      <c r="D74" s="7" t="s">
        <v>29</v>
      </c>
      <c r="E74" s="42" t="s">
        <v>55</v>
      </c>
      <c r="F74" s="43">
        <v>150</v>
      </c>
      <c r="G74" s="43">
        <v>3</v>
      </c>
      <c r="H74" s="43">
        <v>7</v>
      </c>
      <c r="I74" s="43">
        <v>17</v>
      </c>
      <c r="J74" s="43">
        <v>138</v>
      </c>
      <c r="K74" s="44">
        <v>429</v>
      </c>
      <c r="L74" s="43">
        <v>16.940000000000001</v>
      </c>
    </row>
    <row r="75" spans="1:12" ht="14.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1</v>
      </c>
      <c r="H75" s="43">
        <v>0</v>
      </c>
      <c r="I75" s="43">
        <v>5</v>
      </c>
      <c r="J75" s="43">
        <v>5</v>
      </c>
      <c r="K75" s="44">
        <v>231</v>
      </c>
      <c r="L75" s="43">
        <v>2.8</v>
      </c>
    </row>
    <row r="76" spans="1:12" ht="14.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</v>
      </c>
      <c r="I76" s="43">
        <v>10</v>
      </c>
      <c r="J76" s="43">
        <v>118</v>
      </c>
      <c r="K76" s="44">
        <v>108</v>
      </c>
      <c r="L76" s="43">
        <v>2.9</v>
      </c>
    </row>
    <row r="77" spans="1:12" ht="14.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1.5</v>
      </c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</v>
      </c>
      <c r="H80" s="19">
        <f t="shared" ref="H80" si="35">SUM(H71:H79)</f>
        <v>29</v>
      </c>
      <c r="I80" s="19">
        <f t="shared" ref="I80" si="36">SUM(I71:I79)</f>
        <v>74</v>
      </c>
      <c r="J80" s="19">
        <f t="shared" ref="J80:L80" si="37">SUM(J71:J79)</f>
        <v>703</v>
      </c>
      <c r="K80" s="25"/>
      <c r="L80" s="19">
        <f t="shared" si="37"/>
        <v>68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750</v>
      </c>
      <c r="G81" s="32">
        <f t="shared" ref="G81" si="38">G70+G80</f>
        <v>27</v>
      </c>
      <c r="H81" s="32">
        <f t="shared" ref="H81" si="39">H70+H80</f>
        <v>29</v>
      </c>
      <c r="I81" s="32">
        <f t="shared" ref="I81" si="40">I70+I80</f>
        <v>74</v>
      </c>
      <c r="J81" s="32">
        <f t="shared" ref="J81:L81" si="41">J70+J80</f>
        <v>703</v>
      </c>
      <c r="K81" s="32"/>
      <c r="L81" s="32">
        <f t="shared" si="41"/>
        <v>68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2</v>
      </c>
      <c r="H91" s="43">
        <v>5</v>
      </c>
      <c r="I91" s="43">
        <v>14</v>
      </c>
      <c r="J91" s="43">
        <v>109</v>
      </c>
      <c r="K91" s="44">
        <v>133</v>
      </c>
      <c r="L91" s="43">
        <v>22.54</v>
      </c>
    </row>
    <row r="92" spans="1:12" ht="14.5">
      <c r="A92" s="23"/>
      <c r="B92" s="15"/>
      <c r="C92" s="11"/>
      <c r="D92" s="7" t="s">
        <v>28</v>
      </c>
      <c r="E92" s="42" t="s">
        <v>58</v>
      </c>
      <c r="F92" s="43">
        <v>200</v>
      </c>
      <c r="G92" s="43">
        <v>11</v>
      </c>
      <c r="H92" s="43">
        <v>10</v>
      </c>
      <c r="I92" s="43">
        <v>49</v>
      </c>
      <c r="J92" s="43">
        <v>337</v>
      </c>
      <c r="K92" s="44">
        <v>37</v>
      </c>
      <c r="L92" s="43">
        <v>11.23</v>
      </c>
    </row>
    <row r="93" spans="1:12" ht="14.5">
      <c r="A93" s="23"/>
      <c r="B93" s="15"/>
      <c r="C93" s="11"/>
      <c r="D93" s="7" t="s">
        <v>29</v>
      </c>
      <c r="E93" s="42" t="s">
        <v>59</v>
      </c>
      <c r="F93" s="43">
        <v>80</v>
      </c>
      <c r="G93" s="43">
        <v>16</v>
      </c>
      <c r="H93" s="43">
        <v>10</v>
      </c>
      <c r="I93" s="43">
        <v>2</v>
      </c>
      <c r="J93" s="43">
        <v>163</v>
      </c>
      <c r="K93" s="44">
        <v>371</v>
      </c>
      <c r="L93" s="43">
        <v>25.23</v>
      </c>
    </row>
    <row r="94" spans="1:12" ht="14.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1</v>
      </c>
      <c r="H94" s="43">
        <v>0</v>
      </c>
      <c r="I94" s="43">
        <v>81</v>
      </c>
      <c r="J94" s="43">
        <v>0</v>
      </c>
      <c r="K94" s="44">
        <v>508</v>
      </c>
      <c r="L94" s="43">
        <v>4.5999999999999996</v>
      </c>
    </row>
    <row r="95" spans="1:12" ht="14.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</v>
      </c>
      <c r="I95" s="43">
        <v>10</v>
      </c>
      <c r="J95" s="43">
        <v>118</v>
      </c>
      <c r="K95" s="44">
        <v>108</v>
      </c>
      <c r="L95" s="43">
        <v>2.9</v>
      </c>
    </row>
    <row r="96" spans="1:12" ht="14.5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1.5</v>
      </c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36</v>
      </c>
      <c r="H99" s="19">
        <f t="shared" ref="H99" si="47">SUM(H90:H98)</f>
        <v>25</v>
      </c>
      <c r="I99" s="19">
        <f t="shared" ref="I99" si="48">SUM(I90:I98)</f>
        <v>166</v>
      </c>
      <c r="J99" s="19">
        <f t="shared" ref="J99:L99" si="49">SUM(J90:J98)</f>
        <v>779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750</v>
      </c>
      <c r="G100" s="32">
        <f t="shared" ref="G100" si="50">G89+G99</f>
        <v>36</v>
      </c>
      <c r="H100" s="32">
        <f t="shared" ref="H100" si="51">H89+H99</f>
        <v>25</v>
      </c>
      <c r="I100" s="32">
        <f t="shared" ref="I100" si="52">I89+I99</f>
        <v>166</v>
      </c>
      <c r="J100" s="32">
        <f t="shared" ref="J100:L100" si="53">J89+J99</f>
        <v>779</v>
      </c>
      <c r="K100" s="32"/>
      <c r="L100" s="32">
        <f t="shared" si="53"/>
        <v>68</v>
      </c>
    </row>
    <row r="101" spans="1:12" ht="14.5">
      <c r="A101" s="20">
        <v>1</v>
      </c>
      <c r="B101" s="21">
        <v>6</v>
      </c>
      <c r="C101" s="22" t="s">
        <v>20</v>
      </c>
      <c r="D101" s="5" t="s">
        <v>21</v>
      </c>
      <c r="E101" s="39" t="s">
        <v>61</v>
      </c>
      <c r="F101" s="40">
        <v>230</v>
      </c>
      <c r="G101" s="40">
        <v>12</v>
      </c>
      <c r="H101" s="40">
        <v>10</v>
      </c>
      <c r="I101" s="40">
        <v>34</v>
      </c>
      <c r="J101" s="40">
        <v>275</v>
      </c>
      <c r="K101" s="41">
        <v>295</v>
      </c>
      <c r="L101" s="40">
        <v>24.7</v>
      </c>
    </row>
    <row r="102" spans="1:12" ht="14.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10</v>
      </c>
      <c r="H103" s="43">
        <v>6</v>
      </c>
      <c r="I103" s="43">
        <v>17</v>
      </c>
      <c r="J103" s="43">
        <v>174</v>
      </c>
      <c r="K103" s="44">
        <v>517</v>
      </c>
      <c r="L103" s="43">
        <v>26</v>
      </c>
    </row>
    <row r="104" spans="1:12" ht="14.5">
      <c r="A104" s="23"/>
      <c r="B104" s="15"/>
      <c r="C104" s="11"/>
      <c r="D104" s="7" t="s">
        <v>23</v>
      </c>
      <c r="E104" s="42" t="s">
        <v>63</v>
      </c>
      <c r="F104" s="43">
        <v>70</v>
      </c>
      <c r="G104" s="43">
        <v>4</v>
      </c>
      <c r="H104" s="43">
        <v>1</v>
      </c>
      <c r="I104" s="43">
        <v>25</v>
      </c>
      <c r="J104" s="43">
        <v>118</v>
      </c>
      <c r="K104" s="44">
        <v>81</v>
      </c>
      <c r="L104" s="43">
        <v>17.3</v>
      </c>
    </row>
    <row r="105" spans="1:12" ht="14.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26</v>
      </c>
      <c r="H108" s="19">
        <f t="shared" si="54"/>
        <v>17</v>
      </c>
      <c r="I108" s="19">
        <f t="shared" si="54"/>
        <v>76</v>
      </c>
      <c r="J108" s="19">
        <f t="shared" si="54"/>
        <v>567</v>
      </c>
      <c r="K108" s="25"/>
      <c r="L108" s="19">
        <f t="shared" ref="L108" si="55">SUM(L101:L107)</f>
        <v>68</v>
      </c>
    </row>
    <row r="109" spans="1:12" ht="14.5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 t="shared" ref="H118:J118" si="56">SUM(H109:H117)</f>
        <v>0</v>
      </c>
      <c r="I118" s="19">
        <f t="shared" si="56"/>
        <v>0</v>
      </c>
      <c r="J118" s="19">
        <f t="shared" si="56"/>
        <v>0</v>
      </c>
      <c r="K118" s="25"/>
      <c r="L118" s="19">
        <f>SUM(L109:L117)</f>
        <v>0</v>
      </c>
    </row>
    <row r="119" spans="1:12" ht="15.75" customHeight="1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500</v>
      </c>
      <c r="G119" s="32">
        <f t="shared" ref="G119:J119" si="57">G108+G118</f>
        <v>26</v>
      </c>
      <c r="H119" s="32">
        <f t="shared" si="57"/>
        <v>17</v>
      </c>
      <c r="I119" s="32">
        <f t="shared" si="57"/>
        <v>76</v>
      </c>
      <c r="J119" s="32">
        <f t="shared" si="57"/>
        <v>567</v>
      </c>
      <c r="K119" s="32"/>
      <c r="L119" s="32">
        <f t="shared" ref="L119" si="58">L108+L118</f>
        <v>68</v>
      </c>
    </row>
    <row r="120" spans="1:12" ht="14.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9">SUM(G120:G126)</f>
        <v>0</v>
      </c>
      <c r="H127" s="19">
        <f t="shared" si="59"/>
        <v>0</v>
      </c>
      <c r="I127" s="19">
        <f t="shared" si="59"/>
        <v>0</v>
      </c>
      <c r="J127" s="19">
        <f t="shared" si="59"/>
        <v>0</v>
      </c>
      <c r="K127" s="25"/>
      <c r="L127" s="19">
        <f t="shared" ref="L127" si="60">SUM(L120:L126)</f>
        <v>0</v>
      </c>
    </row>
    <row r="128" spans="1:12" ht="14.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>
      <c r="A129" s="23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>
      <c r="A130" s="23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>
      <c r="A131" s="23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>
      <c r="A132" s="23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>
      <c r="A133" s="23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24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4.5">
      <c r="A138" s="29">
        <f>A120</f>
        <v>2</v>
      </c>
      <c r="B138" s="30">
        <f>B120</f>
        <v>1</v>
      </c>
      <c r="C138" s="54" t="s">
        <v>4</v>
      </c>
      <c r="D138" s="55"/>
      <c r="E138" s="31"/>
      <c r="F138" s="32"/>
      <c r="G138" s="32"/>
      <c r="H138" s="32"/>
      <c r="I138" s="32"/>
      <c r="J138" s="32"/>
      <c r="K138" s="32"/>
      <c r="L138" s="32"/>
    </row>
    <row r="139" spans="1:12" ht="14.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4.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>
      <c r="A146" s="16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4.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>
      <c r="A148" s="14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14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>
      <c r="A150" s="14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>
      <c r="A151" s="14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>
      <c r="A152" s="14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>
      <c r="A153" s="14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16"/>
      <c r="B156" s="17"/>
      <c r="C156" s="8"/>
      <c r="D156" s="18" t="s">
        <v>33</v>
      </c>
      <c r="E156" s="9"/>
      <c r="F156" s="19"/>
      <c r="G156" s="19"/>
      <c r="H156" s="19"/>
      <c r="I156" s="19"/>
      <c r="J156" s="19"/>
      <c r="K156" s="25"/>
      <c r="L156" s="19"/>
    </row>
    <row r="157" spans="1:12" ht="14.5">
      <c r="A157" s="33">
        <f>A139</f>
        <v>2</v>
      </c>
      <c r="B157" s="33">
        <f>B139</f>
        <v>2</v>
      </c>
      <c r="C157" s="54" t="s">
        <v>4</v>
      </c>
      <c r="D157" s="55"/>
      <c r="E157" s="31"/>
      <c r="F157" s="32"/>
      <c r="G157" s="32"/>
      <c r="H157" s="32"/>
      <c r="I157" s="32"/>
      <c r="J157" s="32"/>
      <c r="K157" s="32"/>
      <c r="L157" s="32"/>
    </row>
    <row r="158" spans="1:12" ht="14.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19"/>
    </row>
    <row r="166" spans="1:12" ht="14.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19"/>
    </row>
    <row r="176" spans="1:12" ht="14.5">
      <c r="A176" s="29">
        <f>A158</f>
        <v>2</v>
      </c>
      <c r="B176" s="30">
        <f>B158</f>
        <v>3</v>
      </c>
      <c r="C176" s="54" t="s">
        <v>4</v>
      </c>
      <c r="D176" s="55"/>
      <c r="E176" s="31"/>
      <c r="F176" s="32"/>
      <c r="G176" s="32"/>
      <c r="H176" s="32"/>
      <c r="I176" s="32"/>
      <c r="J176" s="32"/>
      <c r="K176" s="32"/>
      <c r="L176" s="32"/>
    </row>
    <row r="177" spans="1:12" ht="14.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5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19"/>
    </row>
    <row r="185" spans="1:12" ht="14.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19"/>
    </row>
    <row r="195" spans="1:12" ht="14.5">
      <c r="A195" s="29">
        <f>A177</f>
        <v>2</v>
      </c>
      <c r="B195" s="30">
        <f>B177</f>
        <v>4</v>
      </c>
      <c r="C195" s="54" t="s">
        <v>4</v>
      </c>
      <c r="D195" s="55"/>
      <c r="E195" s="31"/>
      <c r="F195" s="32"/>
      <c r="G195" s="32"/>
      <c r="H195" s="32"/>
      <c r="I195" s="32"/>
      <c r="J195" s="32"/>
      <c r="K195" s="32"/>
      <c r="L195" s="32"/>
    </row>
    <row r="196" spans="1:12" ht="14.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4.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4.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4.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>
      <c r="A203" s="24"/>
      <c r="B203" s="17"/>
      <c r="C203" s="8"/>
      <c r="D203" s="18" t="s">
        <v>33</v>
      </c>
      <c r="E203" s="9"/>
      <c r="F203" s="19"/>
      <c r="G203" s="19"/>
      <c r="H203" s="19"/>
      <c r="I203" s="19"/>
      <c r="J203" s="19"/>
      <c r="K203" s="25"/>
      <c r="L203" s="19"/>
    </row>
    <row r="204" spans="1:12" ht="14.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5">
      <c r="A213" s="24"/>
      <c r="B213" s="17"/>
      <c r="C213" s="8"/>
      <c r="D213" s="18" t="s">
        <v>33</v>
      </c>
      <c r="E213" s="9"/>
      <c r="F213" s="19"/>
      <c r="G213" s="19"/>
      <c r="H213" s="19"/>
      <c r="I213" s="19"/>
      <c r="J213" s="19"/>
      <c r="K213" s="25"/>
      <c r="L213" s="19"/>
    </row>
    <row r="214" spans="1:12" ht="14.5">
      <c r="A214" s="29">
        <f>A196</f>
        <v>2</v>
      </c>
      <c r="B214" s="30">
        <f>B196</f>
        <v>5</v>
      </c>
      <c r="C214" s="54" t="s">
        <v>4</v>
      </c>
      <c r="D214" s="55"/>
      <c r="E214" s="31"/>
      <c r="F214" s="32"/>
      <c r="G214" s="32"/>
      <c r="H214" s="32"/>
      <c r="I214" s="32"/>
      <c r="J214" s="32"/>
      <c r="K214" s="32"/>
      <c r="L214" s="32"/>
    </row>
    <row r="215" spans="1:12" ht="14.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4.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4.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4.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4.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>
      <c r="A222" s="24"/>
      <c r="B222" s="17"/>
      <c r="C222" s="8"/>
      <c r="D222" s="18" t="s">
        <v>33</v>
      </c>
      <c r="E222" s="9"/>
      <c r="F222" s="19"/>
      <c r="G222" s="19"/>
      <c r="H222" s="19"/>
      <c r="I222" s="19"/>
      <c r="J222" s="19"/>
      <c r="K222" s="25"/>
      <c r="L222" s="19"/>
    </row>
    <row r="223" spans="1:12" ht="14.5">
      <c r="A223" s="26">
        <f>A215</f>
        <v>2</v>
      </c>
      <c r="B223" s="13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61">SUM(G223:G231)</f>
        <v>0</v>
      </c>
      <c r="H232" s="19">
        <f t="shared" si="61"/>
        <v>0</v>
      </c>
      <c r="I232" s="19">
        <f t="shared" si="61"/>
        <v>0</v>
      </c>
      <c r="J232" s="19">
        <f t="shared" si="61"/>
        <v>0</v>
      </c>
      <c r="K232" s="25"/>
      <c r="L232" s="19">
        <f t="shared" ref="L232" si="62">SUM(L223:L231)</f>
        <v>0</v>
      </c>
    </row>
    <row r="233" spans="1:12" ht="14.5">
      <c r="A233" s="29">
        <f>A215</f>
        <v>2</v>
      </c>
      <c r="B233" s="30">
        <f>B215</f>
        <v>6</v>
      </c>
      <c r="C233" s="54" t="s">
        <v>4</v>
      </c>
      <c r="D233" s="55"/>
      <c r="E233" s="31"/>
      <c r="F233" s="32">
        <f>F222+F232</f>
        <v>0</v>
      </c>
      <c r="G233" s="32">
        <f t="shared" ref="G233:J233" si="63">G222+G232</f>
        <v>0</v>
      </c>
      <c r="H233" s="32">
        <f t="shared" si="63"/>
        <v>0</v>
      </c>
      <c r="I233" s="32">
        <f t="shared" si="63"/>
        <v>0</v>
      </c>
      <c r="J233" s="32">
        <f t="shared" si="63"/>
        <v>0</v>
      </c>
      <c r="K233" s="32"/>
      <c r="L233" s="32">
        <f t="shared" ref="L233" si="64">L222+L232</f>
        <v>0</v>
      </c>
    </row>
    <row r="234" spans="1:12" ht="13">
      <c r="A234" s="27"/>
      <c r="B234" s="28"/>
      <c r="C234" s="56" t="s">
        <v>5</v>
      </c>
      <c r="D234" s="56"/>
      <c r="E234" s="56"/>
      <c r="F234" s="34">
        <f>(F24+F43+F62+F81+F100+F119+F138+F157+F176+F195+F214+F233)/(IF(F24=0,0,1)+IF(F43=0,0,1)+IF(F62=0,0,1)+IF(F81=0,0,1)+IF(F100=0,0,1)+IF(F138=0,0,1)+IF(F157=0,0,1)+IF(F176=0,0,1)+IF(F195=0,0,1)+IF(F214=0,0,1))</f>
        <v>800</v>
      </c>
      <c r="G234" s="34">
        <f t="shared" ref="G234:L234" si="65">(G24+G43+G62+G81+G100+G119+G138+G157+G176+G195+G214+G233)/(IF(G24=0,0,1)+IF(G43=0,0,1)+IF(G62=0,0,1)+IF(G81=0,0,1)+IF(G100=0,0,1)+IF(G138=0,0,1)+IF(G157=0,0,1)+IF(G176=0,0,1)+IF(G195=0,0,1)+IF(G214=0,0,1))</f>
        <v>84</v>
      </c>
      <c r="H234" s="34">
        <f t="shared" si="65"/>
        <v>27.6</v>
      </c>
      <c r="I234" s="34">
        <f t="shared" si="65"/>
        <v>104</v>
      </c>
      <c r="J234" s="34">
        <f t="shared" si="65"/>
        <v>788.8</v>
      </c>
      <c r="K234" s="34"/>
      <c r="L234" s="34">
        <f t="shared" si="65"/>
        <v>81.599999999999994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2023-12-11T14:11:23Z</dcterms:modified>
</cp:coreProperties>
</file>